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Ex1.xml" ContentType="application/vnd.ms-office.chartex+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mc:AlternateContent xmlns:mc="http://schemas.openxmlformats.org/markup-compatibility/2006">
    <mc:Choice Requires="x15">
      <x15ac:absPath xmlns:x15ac="http://schemas.microsoft.com/office/spreadsheetml/2010/11/ac" url="C:\Users\andzo\Downloads\"/>
    </mc:Choice>
  </mc:AlternateContent>
  <xr:revisionPtr revIDLastSave="0" documentId="13_ncr:1_{D5F283DE-1148-499B-A7EF-60EAE99675A0}" xr6:coauthVersionLast="47" xr6:coauthVersionMax="47" xr10:uidLastSave="{00000000-0000-0000-0000-000000000000}"/>
  <bookViews>
    <workbookView xWindow="-120" yWindow="-120" windowWidth="20730" windowHeight="11310" xr2:uid="{00000000-000D-0000-FFFF-FFFF00000000}"/>
  </bookViews>
  <sheets>
    <sheet name="Instructions" sheetId="2" r:id="rId1"/>
    <sheet name="Catégories" sheetId="3" r:id="rId2"/>
    <sheet name="Saisie des données" sheetId="4" r:id="rId3"/>
    <sheet name="Analyse plastique" sheetId="17" r:id="rId4"/>
    <sheet name="Résumé de données" sheetId="12" r:id="rId5"/>
    <sheet name="Print - Categories" sheetId="9" state="hidden" r:id="rId6"/>
    <sheet name="Print - Data Entry 1+2" sheetId="10" state="hidden" r:id="rId7"/>
    <sheet name="Print - Data Entry Part 3" sheetId="11" state="hidden" r:id="rId8"/>
  </sheets>
  <definedNames>
    <definedName name="_xlchart.v1.0" hidden="1">'Analyse plastique'!$O$5:$O$14</definedName>
    <definedName name="_xlchart.v1.1" hidden="1">'Analyse plastique'!$P$5:$P$14</definedName>
    <definedName name="CountryList" comment="Dynamic list of countries from Categories sheet, column E">INDEX(Country[Pays de fabrication],,,MATCH(Sorted_materials[[#Headers],[Pays de fabrication]],Catégories!$E$10,0))</definedName>
    <definedName name="ManufacturerList" comment="Dynamic list of manufacturers from Categories sheet, column D">INDEX(Manufacturer[Fabricant],,,MATCH(Sorted_materials[[#Headers],[Fabricant]],Catégories!$D$10,0))</definedName>
    <definedName name="PlasticTypeList" comment="Dynamic list of plastic types from Categories sheet, column C">INDEX(PlasticType[Plastique],,,MATCH(Sorted_materials[[#Headers],[Plastique]],Catégories!$C$10,0))</definedName>
    <definedName name="ProductCategoryList" comment="Dynamic list that updates to include new additions to the Product Category list in Caetgories column B">INDEX(ProductCat[Produit],,,MATCH(Sorted_materials[[#Headers],[Produit]],Catégories!$B$10,0))</definedName>
    <definedName name="Slicer_Flux_de_déchets">#N/A</definedName>
    <definedName name="Slicer_Service_source">#N/A</definedName>
    <definedName name="TypeofProductList" comment="Dynamic list for the list of product types 0 column A in categories sheet">INDEX(ProductType[Type de produit],,,MATCH(Sorted_materials[[#Headers],[Type de produit]],Catégories!$A$10,0))</definedName>
  </definedNames>
  <calcPr calcId="191029" concurrentCalc="0"/>
  <pivotCaches>
    <pivotCache cacheId="7" r:id="rId9"/>
    <pivotCache cacheId="12" r:id="rId10"/>
    <pivotCache cacheId="17" r:id="rId11"/>
    <pivotCache cacheId="19" r:id="rId12"/>
  </pivotCaches>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Unsorted_Material_a122bc2f-bc72-418f-b531-b9fdd8fdd18f" name="Unsorted_Material" connection="Query - Unsorted_Material"/>
          <x15:modelTable id="Discarded_Contents_5eda4246-ae4b-4ad3-a72c-708c3661cc2c" name="Discarded_Contents" connection="Query - Discarded_Contents"/>
          <x15:modelTable id="Sorted_materials_cf97fb6a-d984-4e77-bebd-1cb158cba7e6" name="Sorted_materials" connection="Query - Sorted_material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7" i="17" l="1"/>
  <c r="Y8" i="4"/>
  <c r="Z9" i="4"/>
  <c r="X55" i="17"/>
  <c r="P6" i="17"/>
  <c r="X56" i="17"/>
  <c r="P7" i="17"/>
  <c r="X57" i="17"/>
  <c r="P8" i="17"/>
  <c r="X58" i="17"/>
  <c r="P9" i="17"/>
  <c r="X59" i="17"/>
  <c r="P10" i="17"/>
  <c r="X60" i="17"/>
  <c r="P11" i="17"/>
  <c r="X61" i="17"/>
  <c r="P12" i="17"/>
  <c r="X62" i="17"/>
  <c r="P13" i="17"/>
  <c r="X63" i="17"/>
  <c r="P14" i="17"/>
  <c r="X54" i="17"/>
  <c r="P5" i="17"/>
  <c r="W55" i="17"/>
  <c r="O6" i="17"/>
  <c r="W56" i="17"/>
  <c r="O7" i="17"/>
  <c r="W57" i="17"/>
  <c r="O8" i="17"/>
  <c r="W58" i="17"/>
  <c r="O9" i="17"/>
  <c r="W59" i="17"/>
  <c r="O10" i="17"/>
  <c r="W60" i="17"/>
  <c r="O11" i="17"/>
  <c r="W61" i="17"/>
  <c r="O12" i="17"/>
  <c r="W62" i="17"/>
  <c r="O13" i="17"/>
  <c r="W63" i="17"/>
  <c r="O14" i="17"/>
  <c r="W54" i="17"/>
  <c r="O5" i="17"/>
  <c r="Z10" i="4"/>
  <c r="Y11" i="4"/>
  <c r="Z11" i="4"/>
  <c r="Y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Ruth</author>
  </authors>
  <commentList>
    <comment ref="C12" authorId="0" shapeId="0" xr:uid="{00000000-0006-0000-0100-000001000000}">
      <text>
        <r>
          <rPr>
            <sz val="11"/>
            <color indexed="8"/>
            <rFont val="Helvetica Neue"/>
            <charset val="1"/>
          </rPr>
          <t>PE = plastiques étiquetés, par ex. PE1 = un produit étiqueté avec PET, ou 1, code pour PET.</t>
        </r>
      </text>
    </comment>
    <comment ref="B13" authorId="0" shapeId="0" xr:uid="{00000000-0006-0000-0100-000002000000}">
      <text>
        <r>
          <rPr>
            <sz val="11"/>
            <color indexed="8"/>
            <rFont val="Helvetica Neue"/>
            <charset val="1"/>
          </rPr>
          <t>Les bouteilles en PET avec un manchon sur le dessus, en PET, PVC ou autre, doivent être catégorisées comme matériaux mixtes.</t>
        </r>
      </text>
    </comment>
    <comment ref="B17" authorId="0" shapeId="0" xr:uid="{00000000-0006-0000-0100-000003000000}">
      <text>
        <r>
          <rPr>
            <sz val="11"/>
            <color indexed="8"/>
            <rFont val="Helvetica Neue"/>
            <charset val="1"/>
          </rPr>
          <t>Il existe deux principaux types de gobelets, que l’on distingue par le plastique qui les compose.  1) Les gobelets en « carton » recouverts de plastique sont dès lors des matériaux mixtes MX ; les gobelets en mousse de polystyrène sont L6 PS ou G6 PS 
NOTE : Les gobelets médicaux vont sous flacons et accessoires médicaux</t>
        </r>
      </text>
    </comment>
    <comment ref="C22" authorId="0" shapeId="0" xr:uid="{00000000-0006-0000-0100-000004000000}">
      <text>
        <r>
          <rPr>
            <sz val="11"/>
            <color indexed="8"/>
            <rFont val="Helvetica Neue"/>
            <charset val="1"/>
          </rPr>
          <t>PPE = plastiques qui ne sont pas étiquetés, mais dont l’auditeur peut deviner le type. Par exemple, il est très probable qu’une bouteille d’eau soit PET</t>
        </r>
      </text>
    </comment>
    <comment ref="B26" authorId="0" shapeId="0" xr:uid="{00000000-0006-0000-0100-000005000000}">
      <text>
        <r>
          <rPr>
            <sz val="11"/>
            <color indexed="8"/>
            <rFont val="Helvetica Neue"/>
            <charset val="1"/>
          </rPr>
          <t>Comprend les gobelets médicaux en plastique et les tubes de pommade en plastique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Combined" description="Connection to the 'Combined' query in the workbook." type="5" refreshedVersion="8" background="1" saveData="1">
    <dbPr connection="Provider=Microsoft.Mashup.OleDb.1;Data Source=$Workbook$;Location=Combined;Extended Properties=&quot;&quot;" command="SELECT * FROM [Combined]"/>
  </connection>
  <connection id="2" xr16:uid="{00000000-0015-0000-FFFF-FFFF00000000}" keepAlive="1" name="Query - Combined (2)" description="Connection to the 'Combined (2)' query in the workbook." type="5" refreshedVersion="7" background="1" saveData="1">
    <dbPr connection="Provider=Microsoft.Mashup.OleDb.1;Data Source=$Workbook$;Location=&quot;Combined (2)&quot;;Extended Properties=&quot;&quot;" command="SELECT * FROM [Combined (2)]"/>
  </connection>
  <connection id="3" xr16:uid="{00000000-0015-0000-FFFF-FFFF01000000}" keepAlive="1" name="Query - Combined1&amp;2" description="Connection to the 'Combined1&amp;2' query in the workbook." type="5" refreshedVersion="7" background="1">
    <dbPr connection="Provider=Microsoft.Mashup.OleDb.1;Data Source=$Workbook$;Location=Combined1&amp;2;Extended Properties=&quot;&quot;" command="SELECT * FROM [Combined1&amp;2]"/>
  </connection>
  <connection id="4" xr16:uid="{2E44E1CC-D2AC-4543-AB6C-1EAAAAAAF098}" keepAlive="1" name="Query - Combined1&amp;2 (2)" description="Connection to the 'Combined1&amp;2 (2)' query in the workbook." type="5" refreshedVersion="0" background="1">
    <dbPr connection="Provider=Microsoft.Mashup.OleDb.1;Data Source=$Workbook$;Location=&quot;Combined1&amp;2 (2)&quot;;Extended Properties=&quot;&quot;" command="SELECT * FROM [Combined1&amp;2 (2)]"/>
  </connection>
  <connection id="5" xr16:uid="{00000000-0015-0000-FFFF-FFFF02000000}" name="Query - Discarded_Contents" description="Connection to the 'Discarded_Contents' query in the workbook." type="100" refreshedVersion="8" minRefreshableVersion="5">
    <extLst>
      <ext xmlns:x15="http://schemas.microsoft.com/office/spreadsheetml/2010/11/main" uri="{DE250136-89BD-433C-8126-D09CA5730AF9}">
        <x15:connection id="ad9025ae-9b72-45cb-bfad-f939deff49a9"/>
      </ext>
    </extLst>
  </connection>
  <connection id="6" xr16:uid="{C7D56DA8-2511-4E18-A27D-DB057F6872B5}" keepAlive="1" name="Query - Discarded_Contents (2)" description="Connection to the 'Discarded_Contents (2)' query in the workbook." type="5" refreshedVersion="0" background="1">
    <dbPr connection="Provider=Microsoft.Mashup.OleDb.1;Data Source=$Workbook$;Location=&quot;Discarded_Contents (2)&quot;;Extended Properties=&quot;&quot;" command="SELECT * FROM [Discarded_Contents (2)]"/>
  </connection>
  <connection id="7" xr16:uid="{00000000-0015-0000-FFFF-FFFF03000000}" name="Query - Sorted_materials" description="Connection to the 'Sorted_materials' query in the workbook." type="100" refreshedVersion="8" minRefreshableVersion="5">
    <extLst>
      <ext xmlns:x15="http://schemas.microsoft.com/office/spreadsheetml/2010/11/main" uri="{DE250136-89BD-433C-8126-D09CA5730AF9}">
        <x15:connection id="834ab174-687c-4df8-9dba-bf1da50110d9"/>
      </ext>
    </extLst>
  </connection>
  <connection id="8" xr16:uid="{83298F65-1DBD-404D-8C61-87278C6B0ECC}" keepAlive="1" name="Query - Sorted_materials (2)" description="Connection to the 'Sorted_materials (2)' query in the workbook." type="5" refreshedVersion="0" background="1">
    <dbPr connection="Provider=Microsoft.Mashup.OleDb.1;Data Source=$Workbook$;Location=&quot;Sorted_materials (2)&quot;;Extended Properties=&quot;&quot;" command="SELECT * FROM [Sorted_materials (2)]"/>
  </connection>
  <connection id="9" xr16:uid="{00000000-0015-0000-FFFF-FFFF04000000}" name="Query - Unsorted_Material" description="Connection to the 'Unsorted_Material' query in the workbook." type="100" refreshedVersion="8" minRefreshableVersion="5" saveData="1">
    <extLst>
      <ext xmlns:x15="http://schemas.microsoft.com/office/spreadsheetml/2010/11/main" uri="{DE250136-89BD-433C-8126-D09CA5730AF9}">
        <x15:connection id="f6b2d60b-7e78-48e0-8d74-f6151dc4def7"/>
      </ext>
    </extLst>
  </connection>
  <connection id="10" xr16:uid="{33B4B720-05C0-4E9D-9334-8C57E16D7B8D}" keepAlive="1" name="Query - Unsorted_Material (2)" description="Connection to the 'Unsorted_Material (2)' query in the workbook." type="5" refreshedVersion="0" background="1">
    <dbPr connection="Provider=Microsoft.Mashup.OleDb.1;Data Source=$Workbook$;Location=&quot;Unsorted_Material (2)&quot;;Extended Properties=&quot;&quot;" command="SELECT * FROM [Unsorted_Material (2)]"/>
  </connection>
  <connection id="11" xr16:uid="{8CE21A68-27F0-4943-B24D-F6F081669394}"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<sst xmlns="http://schemas.openxmlformats.org/spreadsheetml/2006/main" count="1217" uniqueCount="1078">
  <si>
    <t>NK unknown</t>
  </si>
  <si>
    <t>DC Drinks bottles</t>
  </si>
  <si>
    <t>FD Foodware</t>
  </si>
  <si>
    <t>MD Medical item</t>
  </si>
  <si>
    <t>OT Other</t>
  </si>
  <si>
    <t>PK Packaging</t>
  </si>
  <si>
    <t>TT Toiletry</t>
  </si>
  <si>
    <t>Type of product</t>
  </si>
  <si>
    <t>Product</t>
  </si>
  <si>
    <t>Plastic</t>
  </si>
  <si>
    <t>Manufacturer</t>
  </si>
  <si>
    <t>365 Healthcare Ltd</t>
  </si>
  <si>
    <t>Afghanistan</t>
  </si>
  <si>
    <t>DC1 Water bottle</t>
  </si>
  <si>
    <t>L1 PET</t>
  </si>
  <si>
    <t>3M</t>
  </si>
  <si>
    <t>DC2 Soft drink bottle</t>
  </si>
  <si>
    <t>L2 HDPE</t>
  </si>
  <si>
    <t>A1 Pharmaceuticals</t>
  </si>
  <si>
    <t>DC3 other drink bottle</t>
  </si>
  <si>
    <t>L3 PVC</t>
  </si>
  <si>
    <t>Abbott Laboratories Ltd</t>
  </si>
  <si>
    <t xml:space="preserve">FD1 knife fork spoon </t>
  </si>
  <si>
    <t>L4 LDPE</t>
  </si>
  <si>
    <t>Abbott Vascular</t>
  </si>
  <si>
    <t>Angola</t>
  </si>
  <si>
    <t>FD2 plate or bowl</t>
  </si>
  <si>
    <t>L5 PP</t>
  </si>
  <si>
    <t>AbbVie</t>
  </si>
  <si>
    <t>SN Sanitary item</t>
  </si>
  <si>
    <t>FD3 Drinks cup</t>
  </si>
  <si>
    <t>L6 PS</t>
  </si>
  <si>
    <t>Abc</t>
  </si>
  <si>
    <t>FD4 Stirrer</t>
  </si>
  <si>
    <t>L7 other</t>
  </si>
  <si>
    <t>Abena UK Limited</t>
  </si>
  <si>
    <t>FD5 Straw</t>
  </si>
  <si>
    <t>L8 latex</t>
  </si>
  <si>
    <t>Abzena</t>
  </si>
  <si>
    <t>FD6 Takaway cup lid</t>
  </si>
  <si>
    <t>L9 nitrile</t>
  </si>
  <si>
    <t>Accord Healthcare</t>
  </si>
  <si>
    <t>FD7 other foodware</t>
  </si>
  <si>
    <t>L10 PC</t>
  </si>
  <si>
    <t>Accrington Surgical Instrument Suppliers Ltd</t>
  </si>
  <si>
    <t>MD1 Eye shield</t>
  </si>
  <si>
    <t>G1 PET</t>
  </si>
  <si>
    <t>Activa</t>
  </si>
  <si>
    <t>MD2 Surgical glove</t>
  </si>
  <si>
    <t>G2 HDPE</t>
  </si>
  <si>
    <t>Activa Healthcare</t>
  </si>
  <si>
    <t>MD3 Blood bag</t>
  </si>
  <si>
    <t>G3 PVC</t>
  </si>
  <si>
    <t>Adaptimmune</t>
  </si>
  <si>
    <t>Bangladesh</t>
  </si>
  <si>
    <t>MD4 other medical bag</t>
  </si>
  <si>
    <t>G4 LDPE</t>
  </si>
  <si>
    <t>Ado medical Limited</t>
  </si>
  <si>
    <t>MD5 medical bottles and accessories</t>
  </si>
  <si>
    <t>G5 PP</t>
  </si>
  <si>
    <t>Advanced Medical Solutions</t>
  </si>
  <si>
    <t>MD6 Saline bottle</t>
  </si>
  <si>
    <t>G6 PS</t>
  </si>
  <si>
    <t>Advancis Medical</t>
  </si>
  <si>
    <t>MD7 Other sterile liquid containers</t>
  </si>
  <si>
    <t>G7 other</t>
  </si>
  <si>
    <t>Aero Healthcare</t>
  </si>
  <si>
    <t>Belize</t>
  </si>
  <si>
    <t>MD8 Syringe and accessories</t>
  </si>
  <si>
    <t>G8 latex</t>
  </si>
  <si>
    <t>Aesica</t>
  </si>
  <si>
    <t>MD9 Tubing and accessories</t>
  </si>
  <si>
    <t>G9 nitrile</t>
  </si>
  <si>
    <t>Air Liquide</t>
  </si>
  <si>
    <t>MD10 Rapid test kit</t>
  </si>
  <si>
    <t>G10 PC</t>
  </si>
  <si>
    <t>AK Supplies &amp; Maintenance UK Ltd</t>
  </si>
  <si>
    <t>MD11 Surgical gown / apron</t>
  </si>
  <si>
    <t>MX Mixed materials</t>
  </si>
  <si>
    <t>Akasawira International</t>
  </si>
  <si>
    <t>MD12 Surgical mask</t>
  </si>
  <si>
    <t>AKRALAB</t>
  </si>
  <si>
    <t>Botswana</t>
  </si>
  <si>
    <t>MD13 Dialyser</t>
  </si>
  <si>
    <t>Albert Waeschle Ltd</t>
  </si>
  <si>
    <t>MD14 Wipes</t>
  </si>
  <si>
    <t>Albyn Medical Limited</t>
  </si>
  <si>
    <t>Brunei</t>
  </si>
  <si>
    <t>MD15 Sterile wrap</t>
  </si>
  <si>
    <t>Alcado Limited</t>
  </si>
  <si>
    <t>MD16 Oxygen mask</t>
  </si>
  <si>
    <t>Allergan</t>
  </si>
  <si>
    <t>Burkina Faso</t>
  </si>
  <si>
    <t>MD17 Anaesthetic masks</t>
  </si>
  <si>
    <t>Allergy Therapeutics</t>
  </si>
  <si>
    <t>Burundi</t>
  </si>
  <si>
    <t>MD18 other</t>
  </si>
  <si>
    <t>ALLIANCE DISPOSABLES LIMITED</t>
  </si>
  <si>
    <t>MD19 unknown</t>
  </si>
  <si>
    <t>Almac</t>
  </si>
  <si>
    <t>PK1 Plastic bag (non-medical)</t>
  </si>
  <si>
    <t>Ambu UK Ltd</t>
  </si>
  <si>
    <t>Canada</t>
  </si>
  <si>
    <t>PK2 Pharma blister pack</t>
  </si>
  <si>
    <t>Amgen</t>
  </si>
  <si>
    <t>PK3 Non-pharma blister pack</t>
  </si>
  <si>
    <t>Amoena UK Ltd</t>
  </si>
  <si>
    <t>PK4 Tray</t>
  </si>
  <si>
    <t>AMRI</t>
  </si>
  <si>
    <t>PK5 Pot</t>
  </si>
  <si>
    <t>AMS</t>
  </si>
  <si>
    <t>PK6 Tub</t>
  </si>
  <si>
    <t>Ansell</t>
  </si>
  <si>
    <t>PK7 black tray</t>
  </si>
  <si>
    <t>Ansell Healthcare Europe</t>
  </si>
  <si>
    <t>PK8 food sachet</t>
  </si>
  <si>
    <t>Anser Medical Ltd</t>
  </si>
  <si>
    <t>PK9 crisp packet</t>
  </si>
  <si>
    <t>APC Pharma</t>
  </si>
  <si>
    <t>PK10 other plastic food packet</t>
  </si>
  <si>
    <t>Aptuit</t>
  </si>
  <si>
    <t>PK11 plastic film (non bag HARD)</t>
  </si>
  <si>
    <t>Aquilant Ltd</t>
  </si>
  <si>
    <t>Costa Rica</t>
  </si>
  <si>
    <t>PK12 plastic film (non bag SOFT)</t>
  </si>
  <si>
    <t>Arcadia Pharmaceuticals</t>
  </si>
  <si>
    <t>PK13 medical packaging</t>
  </si>
  <si>
    <t>Ardo medical Ltd</t>
  </si>
  <si>
    <t>PK14 medical packaging bottles</t>
  </si>
  <si>
    <t>Armstrong Medical Ltd</t>
  </si>
  <si>
    <t>Cuba</t>
  </si>
  <si>
    <t>PK15 other</t>
  </si>
  <si>
    <t>Aspar</t>
  </si>
  <si>
    <t>SN1 diaper</t>
  </si>
  <si>
    <t>Aspen Medical Europe Ltd B. Braun</t>
  </si>
  <si>
    <t>SN2 other sanitary item</t>
  </si>
  <si>
    <t>Aspirate-N-Go Ltd</t>
  </si>
  <si>
    <t>TT1  haircare sachet</t>
  </si>
  <si>
    <t>Assut</t>
  </si>
  <si>
    <t>Djibouti</t>
  </si>
  <si>
    <t>TT2 haircare bottle</t>
  </si>
  <si>
    <t>Astellas</t>
  </si>
  <si>
    <t>TT3 Toothpaste sachet</t>
  </si>
  <si>
    <t>AstraZeneca</t>
  </si>
  <si>
    <t>TT4 Toothpaste tube</t>
  </si>
  <si>
    <t>Astric Medical Limited</t>
  </si>
  <si>
    <t>TT5 other toiletry bottle</t>
  </si>
  <si>
    <t>ATTENDS LIMITED</t>
  </si>
  <si>
    <t>TT6 other toiletry item eg toothbrush</t>
  </si>
  <si>
    <t>Attends Ltd</t>
  </si>
  <si>
    <t>OT other</t>
  </si>
  <si>
    <t>Aurelia Sonic</t>
  </si>
  <si>
    <t>Aus Group</t>
  </si>
  <si>
    <t>Avanos Medical Uk Limited</t>
  </si>
  <si>
    <t>Avon Medical Ltd/Spire Medical</t>
  </si>
  <si>
    <t>B Braun Medical Ltd</t>
  </si>
  <si>
    <t>B Leche Life Sciences</t>
  </si>
  <si>
    <t>Babease Limited.</t>
  </si>
  <si>
    <t>Bap Medical B.V.</t>
  </si>
  <si>
    <t>France</t>
  </si>
  <si>
    <t>Bard Limited</t>
  </si>
  <si>
    <t>Gabon</t>
  </si>
  <si>
    <t>Bausch and Lomb</t>
  </si>
  <si>
    <t>Baxter Healthcare Limited</t>
  </si>
  <si>
    <t>Bayer</t>
  </si>
  <si>
    <t>BBI Group</t>
  </si>
  <si>
    <t>Ghana</t>
  </si>
  <si>
    <t>BD</t>
  </si>
  <si>
    <t>Beambridge Medical Limited</t>
  </si>
  <si>
    <t>Beckman Coulter</t>
  </si>
  <si>
    <t>Guatemala</t>
  </si>
  <si>
    <t>Becton Dickinson UK Limited</t>
  </si>
  <si>
    <t>BECTON DICKINSON UK LTD</t>
  </si>
  <si>
    <t>BELDICO</t>
  </si>
  <si>
    <t>Bell’s Healthcare</t>
  </si>
  <si>
    <t>BENITEZ PAUBLETE</t>
  </si>
  <si>
    <t>Honduras</t>
  </si>
  <si>
    <t>Bimeda</t>
  </si>
  <si>
    <t>Bio Diagnostics</t>
  </si>
  <si>
    <t>Bio Products Laboratory</t>
  </si>
  <si>
    <t>BioMarin</t>
  </si>
  <si>
    <t>BIOMEDICA DIVISION HOSPITALARIA SELECT,S.L</t>
  </si>
  <si>
    <t>Iran</t>
  </si>
  <si>
    <t>BioReliance</t>
  </si>
  <si>
    <t>Biotechnics</t>
  </si>
  <si>
    <t>Blackrock Pharmaceuticals</t>
  </si>
  <si>
    <t>Blink Medical Limited</t>
  </si>
  <si>
    <t>Bluebox Medical</t>
  </si>
  <si>
    <t>Blumont Pharma</t>
  </si>
  <si>
    <t>Boston Scientific</t>
  </si>
  <si>
    <t>Boston Scientific Monorail</t>
  </si>
  <si>
    <t>Kazakhstan</t>
  </si>
  <si>
    <t>Bowmed Ibisqus</t>
  </si>
  <si>
    <t>Kenya</t>
  </si>
  <si>
    <t>Bracco</t>
  </si>
  <si>
    <t>Kiribati</t>
  </si>
  <si>
    <t>Bragg’s Originals</t>
  </si>
  <si>
    <t>Braun</t>
  </si>
  <si>
    <t>Bray Group Ltd</t>
  </si>
  <si>
    <t>Kosovo</t>
  </si>
  <si>
    <t>Bristol Laboratories</t>
  </si>
  <si>
    <t>Bristol-Myers Squibb (BMS)</t>
  </si>
  <si>
    <t>Britannia Pharmaceuticals</t>
  </si>
  <si>
    <t>Laos</t>
  </si>
  <si>
    <t>Brooks Automation</t>
  </si>
  <si>
    <t>Brown &amp; Burk</t>
  </si>
  <si>
    <t>Brunel Healthcare</t>
  </si>
  <si>
    <t>Lesotho</t>
  </si>
  <si>
    <t>BSN Medical</t>
  </si>
  <si>
    <t>BTG</t>
  </si>
  <si>
    <t>Bullen Healthcare</t>
  </si>
  <si>
    <t>Liechtenstein</t>
  </si>
  <si>
    <t>Bunzl Retail &amp; Healthcare Supplies Limited</t>
  </si>
  <si>
    <t>Calea Healthcare</t>
  </si>
  <si>
    <t>Luxembourg</t>
  </si>
  <si>
    <t>Camlab</t>
  </si>
  <si>
    <t>Cantel (UK) Limited</t>
  </si>
  <si>
    <t>Madagascar</t>
  </si>
  <si>
    <t>Capatex Ltd</t>
  </si>
  <si>
    <t>Malawi</t>
  </si>
  <si>
    <t>Carbogen Amcis</t>
  </si>
  <si>
    <t>Cardiac Services UK Ltd</t>
  </si>
  <si>
    <t>Maldives</t>
  </si>
  <si>
    <t>Cardinal Health UK 432 Limited</t>
  </si>
  <si>
    <t>Mali</t>
  </si>
  <si>
    <t>Catalent</t>
  </si>
  <si>
    <t>CD Medical</t>
  </si>
  <si>
    <t>CellPath Ltd</t>
  </si>
  <si>
    <t>Cellular Therapeutics</t>
  </si>
  <si>
    <t>Central Medical Supplies Limited</t>
  </si>
  <si>
    <t>Charles S Bullen Stomacare Ltd</t>
  </si>
  <si>
    <t>Chemence</t>
  </si>
  <si>
    <t>Chiaro Technology Ltd</t>
  </si>
  <si>
    <t>Monaco</t>
  </si>
  <si>
    <t>China Minzhhing Food</t>
  </si>
  <si>
    <t>Chroma Therapeutics</t>
  </si>
  <si>
    <t>Cisarua Mountain Dairy</t>
  </si>
  <si>
    <t>Ciubros Farma</t>
  </si>
  <si>
    <t>Mozambique</t>
  </si>
  <si>
    <t>Clinical Innovations Europe Ltd</t>
  </si>
  <si>
    <t>CliniMed Limited</t>
  </si>
  <si>
    <t>CLINIPAK Ltd</t>
  </si>
  <si>
    <t>Nauru</t>
  </si>
  <si>
    <t>Clinisupplies Ltd</t>
  </si>
  <si>
    <t>Clonallon Laboratories Ltd</t>
  </si>
  <si>
    <t>Clovis Oncology</t>
  </si>
  <si>
    <t>Cobra Biologics</t>
  </si>
  <si>
    <t>Nicaragua</t>
  </si>
  <si>
    <t>Coca Cola</t>
  </si>
  <si>
    <t>Niger</t>
  </si>
  <si>
    <t>CODAN Limited</t>
  </si>
  <si>
    <t>Nigeria</t>
  </si>
  <si>
    <t>Coloplast Ltd</t>
  </si>
  <si>
    <t>COMERCIAL ROLDAN S.L.</t>
  </si>
  <si>
    <t>Oman</t>
  </si>
  <si>
    <t>Compea</t>
  </si>
  <si>
    <t>Pakistan</t>
  </si>
  <si>
    <t>Concordia International</t>
  </si>
  <si>
    <t>Condomania Plc</t>
  </si>
  <si>
    <t>Panama</t>
  </si>
  <si>
    <t>Conmed</t>
  </si>
  <si>
    <t>Conmed Linvatec</t>
  </si>
  <si>
    <t>Paraguay</t>
  </si>
  <si>
    <t>Convatec Limited</t>
  </si>
  <si>
    <t>Coopervision</t>
  </si>
  <si>
    <t>Philippines</t>
  </si>
  <si>
    <t>Covance</t>
  </si>
  <si>
    <t>COVIDEN</t>
  </si>
  <si>
    <t>Portugal</t>
  </si>
  <si>
    <t>CPG Logistics</t>
  </si>
  <si>
    <t>Qatar</t>
  </si>
  <si>
    <t>CR Bard</t>
  </si>
  <si>
    <t>Crawford Healthcare Limited</t>
  </si>
  <si>
    <t>Crescent Pharma</t>
  </si>
  <si>
    <t>Rwanda</t>
  </si>
  <si>
    <t>Crest Medical Ltd</t>
  </si>
  <si>
    <t>Croylife</t>
  </si>
  <si>
    <t>Custom Pharma</t>
  </si>
  <si>
    <t>Cuxson Gerard</t>
  </si>
  <si>
    <t>Samoa</t>
  </si>
  <si>
    <t>Dancow</t>
  </si>
  <si>
    <t>Danone Nutricia Ltd (Medical)</t>
  </si>
  <si>
    <t>Dansac Limited</t>
  </si>
  <si>
    <t>Datesand</t>
  </si>
  <si>
    <t>Davis Schottlander and Davis Ltd</t>
  </si>
  <si>
    <t>DCC Vital</t>
  </si>
  <si>
    <t>Seychelles</t>
  </si>
  <si>
    <t>DDD Limited</t>
  </si>
  <si>
    <t>Sierra Leone</t>
  </si>
  <si>
    <t>Deb Group Limited</t>
  </si>
  <si>
    <t>Dechra Pharmaceuticals</t>
  </si>
  <si>
    <t>Deli Food Cerpaka</t>
  </si>
  <si>
    <t>Delta Surgical Ltd</t>
  </si>
  <si>
    <t>Derma Sciences Europe Ltd</t>
  </si>
  <si>
    <t>Dexcel Pharma</t>
  </si>
  <si>
    <t>Diomed Developments</t>
  </si>
  <si>
    <t>Diversey Limited</t>
  </si>
  <si>
    <t>DPEK Healthcare Ltd</t>
  </si>
  <si>
    <t>Sri Lanka</t>
  </si>
  <si>
    <t>Draeger Medical UK Limited</t>
  </si>
  <si>
    <t>Drylock Technologies</t>
  </si>
  <si>
    <t>Suriname</t>
  </si>
  <si>
    <t>Dua Kilim</t>
  </si>
  <si>
    <t>Swaziland</t>
  </si>
  <si>
    <t>Dupont</t>
  </si>
  <si>
    <t>Durbin Plc</t>
  </si>
  <si>
    <t>E&amp;E Medical Supplies Limited</t>
  </si>
  <si>
    <t>Eaststone</t>
  </si>
  <si>
    <t>Ebrington (NI) Ltd</t>
  </si>
  <si>
    <t>Ecolab Ltd</t>
  </si>
  <si>
    <t>Econix Limited</t>
  </si>
  <si>
    <t>Eden Medical (UK) Limited</t>
  </si>
  <si>
    <t>Togo</t>
  </si>
  <si>
    <t>Eisai</t>
  </si>
  <si>
    <t>Tonga</t>
  </si>
  <si>
    <t>Encap Drug Delivery</t>
  </si>
  <si>
    <t>Ernest Jackson</t>
  </si>
  <si>
    <t>Euro Packaging Ltd</t>
  </si>
  <si>
    <t>EuroCaps</t>
  </si>
  <si>
    <t>Tuvalu</t>
  </si>
  <si>
    <t>Eurofins Lancaster Labs</t>
  </si>
  <si>
    <t>Eurosurgical Ltd</t>
  </si>
  <si>
    <t>Ukraine</t>
  </si>
  <si>
    <t>Fairmont Medical Products Limited</t>
  </si>
  <si>
    <t>Fannin Limited</t>
  </si>
  <si>
    <t>Farla Medical Ltd</t>
  </si>
  <si>
    <t>Fenton Pharmaceuticals Ltd</t>
  </si>
  <si>
    <t>Uruguay</t>
  </si>
  <si>
    <t>Ferring Pharmaceuticals</t>
  </si>
  <si>
    <t>FIAB SPA</t>
  </si>
  <si>
    <t>Vanuatu</t>
  </si>
  <si>
    <t>Flen Pharma SA</t>
  </si>
  <si>
    <t>Venezuela</t>
  </si>
  <si>
    <t>Fontus</t>
  </si>
  <si>
    <t>Vietnam</t>
  </si>
  <si>
    <t>Forte Medical Limited</t>
  </si>
  <si>
    <t>Fourstones Paper Mill Co Ltd</t>
  </si>
  <si>
    <t>Fresenius Kabi Ltd</t>
  </si>
  <si>
    <t>Zimbabwe</t>
  </si>
  <si>
    <t>Fresian Flag</t>
  </si>
  <si>
    <t>Frontier Medical</t>
  </si>
  <si>
    <t>Frontier Therapeutics Limited</t>
  </si>
  <si>
    <t>F-Star</t>
  </si>
  <si>
    <t>Fujifilm Diosynth</t>
  </si>
  <si>
    <t>Full Support Healthcare Ltd</t>
  </si>
  <si>
    <t>Gama Healthcare Ltd</t>
  </si>
  <si>
    <t>GARRIC MEDICAL, S.L</t>
  </si>
  <si>
    <t>GarudaFood</t>
  </si>
  <si>
    <t>GASPUNT. S.A</t>
  </si>
  <si>
    <t>GBUK Enteral Limited</t>
  </si>
  <si>
    <t>GBUK Ltd</t>
  </si>
  <si>
    <t>GE Healthcare</t>
  </si>
  <si>
    <t>Genesis Medical Ltd</t>
  </si>
  <si>
    <t>Genmed Enterprises Ltd</t>
  </si>
  <si>
    <t>GENX Medical Limited</t>
  </si>
  <si>
    <t>Genzyme</t>
  </si>
  <si>
    <t>GlaxoSmithKline</t>
  </si>
  <si>
    <t>Globus (shetland ltd)</t>
  </si>
  <si>
    <t>Gojo Industries Europe</t>
  </si>
  <si>
    <t>Gokosupertirta</t>
  </si>
  <si>
    <t>Granton Medical Ltd</t>
  </si>
  <si>
    <t>Graphic Controls Limited</t>
  </si>
  <si>
    <t>Great Bear Healthcare Ltd</t>
  </si>
  <si>
    <t>Grifols</t>
  </si>
  <si>
    <t>GS Medical Healthcare</t>
  </si>
  <si>
    <t>GW Pharmaceuticals</t>
  </si>
  <si>
    <t>H&amp;R Healthcare Ltd</t>
  </si>
  <si>
    <t>H4 Medical Ltd</t>
  </si>
  <si>
    <t>Hale International</t>
  </si>
  <si>
    <t>Healthcare 21 (UK) Limited</t>
  </si>
  <si>
    <t>Healthline</t>
  </si>
  <si>
    <t>Henleys Medical Supplies Ltd</t>
  </si>
  <si>
    <t>Henry Schein Medical</t>
  </si>
  <si>
    <t>HiPP UK Ltd</t>
  </si>
  <si>
    <t>Hogy indonesia</t>
  </si>
  <si>
    <t>Hokkan indonesia</t>
  </si>
  <si>
    <t>Hollister Limited</t>
  </si>
  <si>
    <t>Horizon Discovery</t>
  </si>
  <si>
    <t>Hospital Services Limited.</t>
  </si>
  <si>
    <t>Hospitech Manufacturing Services</t>
  </si>
  <si>
    <t>HPC Healthline UK Limited</t>
  </si>
  <si>
    <t>Huntleigh Healthcare Ltd, Diagnostic Products Division</t>
  </si>
  <si>
    <t>IBERHOSPITEX, S.A</t>
  </si>
  <si>
    <t>ImmBio</t>
  </si>
  <si>
    <t>IMS Euro</t>
  </si>
  <si>
    <t>Indo Lakto</t>
  </si>
  <si>
    <t>Infirst Healthcare Ltd</t>
  </si>
  <si>
    <t>Innocell Medical Ltd</t>
  </si>
  <si>
    <t>Insight Health</t>
  </si>
  <si>
    <t>Inspiration Healthcare Ltd</t>
  </si>
  <si>
    <t>Intecc</t>
  </si>
  <si>
    <t>International Cakrawata</t>
  </si>
  <si>
    <t>INTERNATIONAL SCIENTIFIC SUPPLIES</t>
  </si>
  <si>
    <t>Intersurgical</t>
  </si>
  <si>
    <t>IPS Converters Ltd</t>
  </si>
  <si>
    <t>IPS Specials</t>
  </si>
  <si>
    <t>Ipsen</t>
  </si>
  <si>
    <t>Iskus Health UK Ltd</t>
  </si>
  <si>
    <t>Ith Pharma</t>
  </si>
  <si>
    <t>Ivor Shaw Ltd t/a Pennine Healthcare</t>
  </si>
  <si>
    <t>Johnson &amp; Johnson</t>
  </si>
  <si>
    <t>Johnson and Johnson</t>
  </si>
  <si>
    <t>JP</t>
  </si>
  <si>
    <t>Juniper Pharma</t>
  </si>
  <si>
    <t>Kaldusan Nabati Intur</t>
  </si>
  <si>
    <t>Kaldusor Naboh</t>
  </si>
  <si>
    <t>Karunia Alam Segar</t>
  </si>
  <si>
    <t>Karus Therapeutics</t>
  </si>
  <si>
    <t>KCI Medical Ltd</t>
  </si>
  <si>
    <t>Kebomed</t>
  </si>
  <si>
    <t>Kendal Nutricare Ltd</t>
  </si>
  <si>
    <t>Kharisma Agro Swadaji</t>
  </si>
  <si>
    <t>Kimal Plc</t>
  </si>
  <si>
    <t>Kimberly-Clark Professional</t>
  </si>
  <si>
    <t>KL Pharmaceutical</t>
  </si>
  <si>
    <t>Kyowa Kirin</t>
  </si>
  <si>
    <t>L.IN.C. Medical Systems Limited</t>
  </si>
  <si>
    <t>Laborie Medical Technologies</t>
  </si>
  <si>
    <t>Leanvation Worldwide Ltd</t>
  </si>
  <si>
    <t>Lifeplan</t>
  </si>
  <si>
    <t>Lilly</t>
  </si>
  <si>
    <t>LINC</t>
  </si>
  <si>
    <t>LIVANOVA</t>
  </si>
  <si>
    <t>Locus Consulting Services Limited</t>
  </si>
  <si>
    <t>Lonza</t>
  </si>
  <si>
    <t>LTC Healthcare</t>
  </si>
  <si>
    <t>M &amp; A Pharmachem Ltd</t>
  </si>
  <si>
    <t>Mahr Impex UK Ltd</t>
  </si>
  <si>
    <t>Mapa Spontex UK Limited</t>
  </si>
  <si>
    <t>Marlborough Pharmaceuticals</t>
  </si>
  <si>
    <t>Marshall Curtis Limited</t>
  </si>
  <si>
    <t>Martindale Pharma</t>
  </si>
  <si>
    <t>Mauser UK Ltd</t>
  </si>
  <si>
    <t>Mayora</t>
  </si>
  <si>
    <t>McEwen Laboratories</t>
  </si>
  <si>
    <t>Medasun Ltd</t>
  </si>
  <si>
    <t>Medela UK</t>
  </si>
  <si>
    <t>Medevolve LTD</t>
  </si>
  <si>
    <t>Medgraphics</t>
  </si>
  <si>
    <t>Medi Uk Ltd</t>
  </si>
  <si>
    <t>Medical Devices Technology International Ltd</t>
  </si>
  <si>
    <t>Medical Wire &amp; Equipment</t>
  </si>
  <si>
    <t>Medicare Colgate Ltd</t>
  </si>
  <si>
    <t>Medicare Products</t>
  </si>
  <si>
    <t>MEDICARE PRODUCTS LTD</t>
  </si>
  <si>
    <t>Medicareplus International Ltd</t>
  </si>
  <si>
    <t>Medicina Limited</t>
  </si>
  <si>
    <t>Medi-Inn UK Limited</t>
  </si>
  <si>
    <t>Medimmune</t>
  </si>
  <si>
    <t>Mediplus Ltd</t>
  </si>
  <si>
    <t>Meditech Systems Ltd</t>
  </si>
  <si>
    <t xml:space="preserve">MEDITERRÁNEA DE CATERING </t>
  </si>
  <si>
    <t>MEDLINE</t>
  </si>
  <si>
    <t>Medline Industries Ltd</t>
  </si>
  <si>
    <t>Medtronic</t>
  </si>
  <si>
    <t>Mentholatum</t>
  </si>
  <si>
    <t>Merck Group</t>
  </si>
  <si>
    <t>Meril GmbH</t>
  </si>
  <si>
    <t>Merit Medical System</t>
  </si>
  <si>
    <t>Merz Pharma</t>
  </si>
  <si>
    <t>Metz</t>
  </si>
  <si>
    <t>MGB Biopharma</t>
  </si>
  <si>
    <t>Micro Pharm</t>
  </si>
  <si>
    <t>Mindray UK Ltd</t>
  </si>
  <si>
    <t>MIP UK Ltd</t>
  </si>
  <si>
    <t>Mission Therapeutics</t>
  </si>
  <si>
    <t>Molnlycke Health Care Ltd</t>
  </si>
  <si>
    <t>Mondelez</t>
  </si>
  <si>
    <t>Monnisaga Rima</t>
  </si>
  <si>
    <t>Morningside Pharmaceuticals</t>
  </si>
  <si>
    <t>MSD</t>
  </si>
  <si>
    <t>Múlalundur</t>
  </si>
  <si>
    <t>Mylan</t>
  </si>
  <si>
    <t>NACATUR</t>
  </si>
  <si>
    <t>Nagor</t>
  </si>
  <si>
    <t>Napp Pharmaceutical</t>
  </si>
  <si>
    <t>Nesha Bakej</t>
  </si>
  <si>
    <t>Nestle</t>
  </si>
  <si>
    <t>Neuro-Technics</t>
  </si>
  <si>
    <t>Neuro-technics Ltd</t>
  </si>
  <si>
    <t>Newcampe</t>
  </si>
  <si>
    <t>Nice-Pak International Limited</t>
  </si>
  <si>
    <t>Nippon Indo San</t>
  </si>
  <si>
    <t>NIPRO EUROPE, SLU</t>
  </si>
  <si>
    <t>Nissha Medical Technologies Ltd</t>
  </si>
  <si>
    <t>nk</t>
  </si>
  <si>
    <t>Nolato Jaycare Limited</t>
  </si>
  <si>
    <t>Norgine</t>
  </si>
  <si>
    <t>Nova Laboratories</t>
  </si>
  <si>
    <t>Novartis</t>
  </si>
  <si>
    <t>Novus Med Ltd</t>
  </si>
  <si>
    <t>Nuhr Food</t>
  </si>
  <si>
    <t>O&amp;M Halyard UK Ltd</t>
  </si>
  <si>
    <t>Oakmed Ltd</t>
  </si>
  <si>
    <t>Onemed Healthcare</t>
  </si>
  <si>
    <t>Ontex Healthcare UK Ltd</t>
  </si>
  <si>
    <t>ONTEX UK LTD (EURON)</t>
  </si>
  <si>
    <t>Operating Room Systems Ltd</t>
  </si>
  <si>
    <t>Optima Medical Ltd</t>
  </si>
  <si>
    <t>Optimum Medical Solutions Limited</t>
  </si>
  <si>
    <t>Origio (Smtihs Novation)</t>
  </si>
  <si>
    <t>Ortus Technology Limited</t>
  </si>
  <si>
    <t>Orvec International Ltd</t>
  </si>
  <si>
    <t>Otsuka</t>
  </si>
  <si>
    <t>Owen Mumford</t>
  </si>
  <si>
    <t>Oxford Biotherapeutics</t>
  </si>
  <si>
    <t>P&amp;G</t>
  </si>
  <si>
    <t>P&amp;S Healthcare Ltd</t>
  </si>
  <si>
    <t>P3 Medical Limited</t>
  </si>
  <si>
    <t>PAJUNK UK Medical Products Limited</t>
  </si>
  <si>
    <t>PAL International</t>
  </si>
  <si>
    <t>Pall</t>
  </si>
  <si>
    <t>Parburch Medical Developments Ltd</t>
  </si>
  <si>
    <t>Pasante Healthcare</t>
  </si>
  <si>
    <t>Patheon</t>
  </si>
  <si>
    <t>Paul Hartmann Ltd</t>
  </si>
  <si>
    <t>PDI Limited</t>
  </si>
  <si>
    <t>PDI Ltd</t>
  </si>
  <si>
    <t>Peak Medical Limited</t>
  </si>
  <si>
    <t>Pearmine Health</t>
  </si>
  <si>
    <t>Peckforton Pharmaceuticals</t>
  </si>
  <si>
    <t>Pelican Feminine Healthcare Ltd</t>
  </si>
  <si>
    <t>Pelican Feminine Healthcare Ltd trading as Single Use Surgical</t>
  </si>
  <si>
    <t>Pelican Healthcare Limited</t>
  </si>
  <si>
    <t>Penn Pharma</t>
  </si>
  <si>
    <t>Pennine Healthcare</t>
  </si>
  <si>
    <t>Pentel</t>
  </si>
  <si>
    <t>Perrigo</t>
  </si>
  <si>
    <t>Pfizer</t>
  </si>
  <si>
    <t>Pharma Spec</t>
  </si>
  <si>
    <t>Pharmaserve NW</t>
  </si>
  <si>
    <t>Pharmasol</t>
  </si>
  <si>
    <t>Pharmed UK Limited (formerly Neurotechnics Ltd).</t>
  </si>
  <si>
    <t>Philips Healthcare</t>
  </si>
  <si>
    <t>Pierson Surgical Ltd</t>
  </si>
  <si>
    <t>Piramal</t>
  </si>
  <si>
    <t>Piti Indolakto</t>
  </si>
  <si>
    <t>Piti Terta Investama</t>
  </si>
  <si>
    <t>Pitikokrosupertirta</t>
  </si>
  <si>
    <t>Plane Talking</t>
  </si>
  <si>
    <t>Pleasure Solutions</t>
  </si>
  <si>
    <t>Pokka.140</t>
  </si>
  <si>
    <t>POLIMUR SA</t>
  </si>
  <si>
    <t>PPD</t>
  </si>
  <si>
    <t>Precision SurgiCare Ltd</t>
  </si>
  <si>
    <t>Proact Medical Ltd</t>
  </si>
  <si>
    <t>Procotech Limited</t>
  </si>
  <si>
    <t>Prometheus</t>
  </si>
  <si>
    <t>Prosys International Limited</t>
  </si>
  <si>
    <t>PT</t>
  </si>
  <si>
    <t>Ptsarikuna Prima Tirta</t>
  </si>
  <si>
    <t>Purple Surgical UK Limited</t>
  </si>
  <si>
    <t>Q Medical</t>
  </si>
  <si>
    <t>Q Surgical Limited</t>
  </si>
  <si>
    <t>QED Scientific Ltd</t>
  </si>
  <si>
    <t>Quantum Pharmaceutical</t>
  </si>
  <si>
    <t>Quay Pharma</t>
  </si>
  <si>
    <t>Quest Healthcare</t>
  </si>
  <si>
    <t>Ransom Naturals</t>
  </si>
  <si>
    <t>Real Indonesia</t>
  </si>
  <si>
    <t>Recipharm</t>
  </si>
  <si>
    <t>Redhawk Medical</t>
  </si>
  <si>
    <t>Redland Healthcare Limited.</t>
  </si>
  <si>
    <t>Refi Chemical</t>
  </si>
  <si>
    <t>Regenerys</t>
  </si>
  <si>
    <t>Reliance Medical Ltd</t>
  </si>
  <si>
    <t>Reliance Medical Ltd (formerly Lewis’s Medical Supplies)</t>
  </si>
  <si>
    <t>Relonchem</t>
  </si>
  <si>
    <t>Richardson Healthcare Ltd</t>
  </si>
  <si>
    <t>Richardsons Healthcare</t>
  </si>
  <si>
    <t>Robinson Healthcare Limited</t>
  </si>
  <si>
    <t>Roche</t>
  </si>
  <si>
    <t>Rocialle</t>
  </si>
  <si>
    <t>Rocket Medical PLC</t>
  </si>
  <si>
    <t>Sage Products</t>
  </si>
  <si>
    <t>Sallis Healthcare</t>
  </si>
  <si>
    <t>Salts Healthcare Limited</t>
  </si>
  <si>
    <t>San Inco Food</t>
  </si>
  <si>
    <t>Sandoz Joya Abad</t>
  </si>
  <si>
    <t>Sanofi</t>
  </si>
  <si>
    <t>Sardjito</t>
  </si>
  <si>
    <t>SC Johnson Indonesia</t>
  </si>
  <si>
    <t>SCA Hygiene Products UK Ltd</t>
  </si>
  <si>
    <t>Schuco</t>
  </si>
  <si>
    <t>Schulke &amp; Mayr UK Ltd</t>
  </si>
  <si>
    <t>Sebbin.</t>
  </si>
  <si>
    <t>Sekisui Diagnostics</t>
  </si>
  <si>
    <t>Sempercare</t>
  </si>
  <si>
    <t>Semperit Investments Asia Pte Ltd</t>
  </si>
  <si>
    <t>Servier</t>
  </si>
  <si>
    <t>Shasun</t>
  </si>
  <si>
    <t>Shermond(Div Bunzl Ret Sup)</t>
  </si>
  <si>
    <t>Shield Therapeutics</t>
  </si>
  <si>
    <t>Shire</t>
  </si>
  <si>
    <t>Siemens</t>
  </si>
  <si>
    <t>Sinar Sostro</t>
  </si>
  <si>
    <t>Sinde Budhi Sentosa</t>
  </si>
  <si>
    <t>Sirane Ltd</t>
  </si>
  <si>
    <t>SISK Healthcare UK Ltd Trading as Cardiac Services</t>
  </si>
  <si>
    <t>Slanton</t>
  </si>
  <si>
    <t>Slo Drinks Ltd</t>
  </si>
  <si>
    <t>Smith &amp; Nephew Healthcare Ltd</t>
  </si>
  <si>
    <t>Smiths Medical International Ltd</t>
  </si>
  <si>
    <t>SOCIEDADE TRANSFORMADORA DE PLÁSTICOS</t>
  </si>
  <si>
    <t>Softdrape</t>
  </si>
  <si>
    <t>Sosro</t>
  </si>
  <si>
    <t>Specials Laboratory</t>
  </si>
  <si>
    <t>Spirit Healthcare</t>
  </si>
  <si>
    <t>Splice Cast Ltd</t>
  </si>
  <si>
    <t>SRCL</t>
  </si>
  <si>
    <t>Steris Solutions Ltd</t>
  </si>
  <si>
    <t>Sterling Specials</t>
  </si>
  <si>
    <t>Steroplast</t>
  </si>
  <si>
    <t>Stryker UK Ltd</t>
  </si>
  <si>
    <t>Sumbar Bening Lestary</t>
  </si>
  <si>
    <t>Sumed International (UK) Ltd</t>
  </si>
  <si>
    <t>Sun Patch Ltd</t>
  </si>
  <si>
    <t>Suntory Garuda</t>
  </si>
  <si>
    <t>Supermax Gloves Malaysia</t>
  </si>
  <si>
    <t>Supermax Healthcare Limited</t>
  </si>
  <si>
    <t>Surepharm</t>
  </si>
  <si>
    <t>Surgical Holdings</t>
  </si>
  <si>
    <t>Sutherland Health Ltd</t>
  </si>
  <si>
    <t>Swann Morton</t>
  </si>
  <si>
    <t>Synergy Healthcare UK Limited</t>
  </si>
  <si>
    <t>SYR</t>
  </si>
  <si>
    <t>T J Smith and Nephew Limited, trading as ‘Smith &amp; Nephew’</t>
  </si>
  <si>
    <t>Takeda</t>
  </si>
  <si>
    <t>Talley</t>
  </si>
  <si>
    <t>Taro</t>
  </si>
  <si>
    <t>Techmed Charts UK Ltd</t>
  </si>
  <si>
    <t>Techtex Limited</t>
  </si>
  <si>
    <t>TECNOQUIM</t>
  </si>
  <si>
    <t>Teleflex Medical</t>
  </si>
  <si>
    <t>Tena</t>
  </si>
  <si>
    <t>Terumo</t>
  </si>
  <si>
    <t>TERUMO EUROPE</t>
  </si>
  <si>
    <t>Teva</t>
  </si>
  <si>
    <t>TEXTIL PLANAS OLIVERA</t>
  </si>
  <si>
    <t>Thame Labs</t>
  </si>
  <si>
    <t>The Univenus</t>
  </si>
  <si>
    <t>Thermo Fisher</t>
  </si>
  <si>
    <t>Theya Healthcare</t>
  </si>
  <si>
    <t>Thornton &amp; Ross</t>
  </si>
  <si>
    <t>Thuasne UK Ltd</t>
  </si>
  <si>
    <t>Tillomed</t>
  </si>
  <si>
    <t>Tirta Fresindojaya</t>
  </si>
  <si>
    <t>Touchstone Medical Ltd</t>
  </si>
  <si>
    <t>Trinity Chiesi</t>
  </si>
  <si>
    <t>Trulife</t>
  </si>
  <si>
    <t>UCB</t>
  </si>
  <si>
    <t>UK Medical</t>
  </si>
  <si>
    <t>Ultra Jaya</t>
  </si>
  <si>
    <t>Unigloves.</t>
  </si>
  <si>
    <t>Unilever</t>
  </si>
  <si>
    <t>Uniplex UK Ltd</t>
  </si>
  <si>
    <t>Unisurge International Ltd</t>
  </si>
  <si>
    <t>UNITED BISCUITS LIMITED</t>
  </si>
  <si>
    <t>Universal Robina</t>
  </si>
  <si>
    <t>Urgo Limited</t>
  </si>
  <si>
    <t>Vagi-Moose Limited</t>
  </si>
  <si>
    <t>Valeant</t>
  </si>
  <si>
    <t>Valley Northern Ltd</t>
  </si>
  <si>
    <t>Valneva</t>
  </si>
  <si>
    <t>Vantia Therapeutics</t>
  </si>
  <si>
    <t>Vernacare HCS Ltd</t>
  </si>
  <si>
    <t>Vernalis</t>
  </si>
  <si>
    <t>Vibrant Medical Ltd</t>
  </si>
  <si>
    <t>Viomedex Limited.</t>
  </si>
  <si>
    <t>V-M Orthotics Limited</t>
  </si>
  <si>
    <t>Vyaire Medical Products Limited</t>
  </si>
  <si>
    <t>Vygon (UK) Limited</t>
  </si>
  <si>
    <t>Walters Medical Ltd</t>
  </si>
  <si>
    <t>Warwick SASCo Limited.</t>
  </si>
  <si>
    <t>Wasdell Group</t>
  </si>
  <si>
    <t>Water-Jel Europe Llp</t>
  </si>
  <si>
    <t>WELCH ALLYN UK LIMITED</t>
  </si>
  <si>
    <t>Wellspect HealthCare.</t>
  </si>
  <si>
    <t>West Pharma</t>
  </si>
  <si>
    <t>Westfield Medical Ltd</t>
  </si>
  <si>
    <t>Widatra Bacti</t>
  </si>
  <si>
    <t>Williams Medical Supplies Ltd.</t>
  </si>
  <si>
    <t>Winchpharma (Consumer Healthcare) Limited.</t>
  </si>
  <si>
    <t>Wingsfood</t>
  </si>
  <si>
    <t>Wipak</t>
  </si>
  <si>
    <t>Wockhardt</t>
  </si>
  <si>
    <t>Women Zone.</t>
  </si>
  <si>
    <t>Woundchek Laboratories</t>
  </si>
  <si>
    <t>Yakult</t>
  </si>
  <si>
    <t>YHS Indonesia</t>
  </si>
  <si>
    <t>Zoll Medical UK Ltd</t>
  </si>
  <si>
    <t>Mediplast</t>
  </si>
  <si>
    <t>Polyco Healthline Limited</t>
  </si>
  <si>
    <t>Bröderna Berner AB</t>
  </si>
  <si>
    <t>Halyard Health UK LTD</t>
  </si>
  <si>
    <t>Supermax Corporation</t>
  </si>
  <si>
    <t>Blue Sail Medical CO</t>
  </si>
  <si>
    <t>CARIBÚ MÉDICAL S.A.</t>
  </si>
  <si>
    <t>2. Discarded Contents</t>
  </si>
  <si>
    <t>Department Source</t>
  </si>
  <si>
    <t>Bag weight (Kg)</t>
  </si>
  <si>
    <t>Source Waste Stream</t>
  </si>
  <si>
    <t>Contents Type</t>
  </si>
  <si>
    <t>Weight (Kg)</t>
  </si>
  <si>
    <t>Country of manufacture</t>
  </si>
  <si>
    <t>No items</t>
  </si>
  <si>
    <t>Weight of all items (g)</t>
  </si>
  <si>
    <t>Other information (optional)</t>
  </si>
  <si>
    <t>Plastic Type</t>
  </si>
  <si>
    <t>Notes</t>
  </si>
  <si>
    <t>L = plastics that are labelled, eg L1 = a product labelled with PET, or 1, code for PET.</t>
  </si>
  <si>
    <t>PET bottles with a sleeve over the top, which might be PET, PVC or something else should be categorised as mixed materials.</t>
  </si>
  <si>
    <t>Includes milk bottles for example</t>
  </si>
  <si>
    <t>There are two main types of drink cups, disinguished by the plastic they are made of.  1) "Paper" cups which have a plastic overlay so are MX Mixed materials; styrofoam cups which are L6 PS or G6 PS 
NOTE: Medicine cups go under medical bottles and accessories.</t>
  </si>
  <si>
    <t>G = plastics which are not labelled but where the auditor can guess what they are - eg a water bottle is most likely to be PET</t>
  </si>
  <si>
    <t>Includes plastic medicine cups and plastic ointment tubes</t>
  </si>
  <si>
    <t>Research shows black trays may be created from contaminated materials.</t>
  </si>
  <si>
    <t>Department Source:</t>
  </si>
  <si>
    <t>Data Recorder Name:</t>
  </si>
  <si>
    <t>1. Unopened Bag Weights</t>
  </si>
  <si>
    <t>Waste stream</t>
  </si>
  <si>
    <t>Waste Stream:</t>
  </si>
  <si>
    <t>Material Source</t>
  </si>
  <si>
    <t xml:space="preserve">  </t>
  </si>
  <si>
    <t>%</t>
  </si>
  <si>
    <t>(blank)</t>
  </si>
  <si>
    <t>Essity UK Ltd (formerly SCA Hygiene Products UK Ltd)</t>
  </si>
  <si>
    <t>Flexicare Medical (formerly Wymedical Ltd)</t>
  </si>
  <si>
    <t>PTP Healthcare Ltd (Novation – formerly Plane Talking Ltd)</t>
  </si>
  <si>
    <t>SC Johnson t/a Deb (Formerly Deb)</t>
  </si>
  <si>
    <r>
      <rPr>
        <b/>
        <u/>
        <sz val="18"/>
        <color indexed="8"/>
        <rFont val="Montserrat Regular"/>
      </rPr>
      <t>Formulaire de saisie des données d’audit sur les plastiques</t>
    </r>
  </si>
  <si>
    <r>
      <rPr>
        <sz val="16"/>
        <color indexed="8"/>
        <rFont val="Montserrat Regular"/>
      </rPr>
      <t>Introduction : utilisation de ce formulaire</t>
    </r>
  </si>
  <si>
    <r>
      <rPr>
        <sz val="16"/>
        <color indexed="8"/>
        <rFont val="Montserrat Regular"/>
      </rPr>
      <t>Ce formulaire est destiné à être utilisé lors de l’audit sur les plastiques d’un hôpital.</t>
    </r>
  </si>
  <si>
    <r>
      <rPr>
        <b/>
        <u/>
        <sz val="18"/>
        <color indexed="8"/>
        <rFont val="Montserrat Regular"/>
      </rPr>
      <t>Méthodologie d’audit</t>
    </r>
  </si>
  <si>
    <r>
      <rPr>
        <b/>
        <sz val="16"/>
        <color indexed="8"/>
        <rFont val="Montserrat Regular"/>
      </rPr>
      <t>Partie 1</t>
    </r>
  </si>
  <si>
    <r>
      <rPr>
        <sz val="16"/>
        <color indexed="8"/>
        <rFont val="Montserrat Regular"/>
      </rPr>
      <t xml:space="preserve">Apportez tous les sacs du premier flux de déchets à la zone de tri. </t>
    </r>
  </si>
  <si>
    <r>
      <rPr>
        <sz val="16"/>
        <color indexed="8"/>
        <rFont val="Montserrat Regular"/>
      </rPr>
      <t>Flux à trier dans l’ordre suivant : 1. Déchets généraux, 2. Déchets recyclables, 3. Déchets « désagréables » non dangereux (déchets sanitaires/de soins de santé)</t>
    </r>
  </si>
  <si>
    <r>
      <t xml:space="preserve">Pesez chaque sac de déchets non ouvert et consignez le poids dans la feuille de saisie des données, </t>
    </r>
    <r>
      <rPr>
        <b/>
        <sz val="16"/>
        <color indexed="8"/>
        <rFont val="Montserrat Regular"/>
      </rPr>
      <t>Tableau 1 - Tableau des matériaux non triés.</t>
    </r>
  </si>
  <si>
    <r>
      <rPr>
        <sz val="16"/>
        <color indexed="8"/>
        <rFont val="Montserrat Regular"/>
      </rPr>
      <t xml:space="preserve">Ouvrez les sacs et séparez les plastiques des non-plastiques. </t>
    </r>
    <r>
      <rPr>
        <sz val="16"/>
        <rFont val="Montserrat Regular"/>
      </rPr>
      <t>Gardez les sacs pour les peser ultérieurement.</t>
    </r>
    <r>
      <rPr>
        <sz val="16"/>
        <color indexed="16"/>
        <rFont val="Montserrat Regular"/>
      </rPr>
      <t xml:space="preserve"> </t>
    </r>
    <r>
      <rPr>
        <sz val="16"/>
        <color indexed="8"/>
        <rFont val="Montserrat Regular"/>
      </rPr>
      <t>Jetez les non-plastiques dans le flux de déchets approprié.</t>
    </r>
  </si>
  <si>
    <r>
      <rPr>
        <b/>
        <sz val="16"/>
        <color indexed="8"/>
        <rFont val="Montserrat Regular"/>
      </rPr>
      <t>Partie 2</t>
    </r>
  </si>
  <si>
    <t>Si les déchets plastiques à trier doivent également être vidés, faites-le et jetez le contenu (par ex. liquide, nourriture) dans les conteneurs prévus à cet effet.</t>
  </si>
  <si>
    <r>
      <rPr>
        <sz val="16"/>
        <color indexed="8"/>
        <rFont val="Montserrat Regular"/>
      </rPr>
      <t xml:space="preserve">Consignez le contenu jeté dans la feuille de saisie des données, </t>
    </r>
    <r>
      <rPr>
        <b/>
        <sz val="16"/>
        <color indexed="8"/>
        <rFont val="Montserrat Regular"/>
      </rPr>
      <t xml:space="preserve">Tableau 2. </t>
    </r>
    <r>
      <rPr>
        <b/>
        <sz val="16"/>
        <color indexed="8"/>
        <rFont val="Montserrat Regular"/>
      </rPr>
      <t>Contenu jeté</t>
    </r>
  </si>
  <si>
    <r>
      <rPr>
        <sz val="16"/>
        <rFont val="Montserrat Regular"/>
      </rPr>
      <t>Si nécessaire, pesez et enregistrez chaque conteneur vide qui sera utilisé sur la balance.</t>
    </r>
  </si>
  <si>
    <r>
      <rPr>
        <b/>
        <sz val="16"/>
        <color indexed="8"/>
        <rFont val="Montserrat Regular"/>
      </rPr>
      <t>Partie 3</t>
    </r>
  </si>
  <si>
    <r>
      <rPr>
        <sz val="16"/>
        <color indexed="8"/>
        <rFont val="Montserrat Regular"/>
      </rPr>
      <t>L’équipe triera ensuite les plastiques en catégories de produits</t>
    </r>
  </si>
  <si>
    <r>
      <rPr>
        <sz val="16"/>
        <color indexed="8"/>
        <rFont val="Montserrat Regular"/>
      </rPr>
      <t xml:space="preserve">Les catégories pour ce niveau de tri sont : </t>
    </r>
  </si>
  <si>
    <t>I inconnu</t>
  </si>
  <si>
    <t>BB Bouteilles de boissons</t>
  </si>
  <si>
    <t>V Vaisselle</t>
  </si>
  <si>
    <t>DM Déchet médical</t>
  </si>
  <si>
    <t>A Autre</t>
  </si>
  <si>
    <t>E Emballage</t>
  </si>
  <si>
    <t>UT Ustensiles de toilette</t>
  </si>
  <si>
    <r>
      <rPr>
        <sz val="16"/>
        <rFont val="Montserrat Regular"/>
      </rPr>
      <t>Les membres de l’équipe de tri sélectionneront les éléments de l’une de ces catégories et les apporteront à la personne chargée de la documentation pour la pesée et l’enregistrement.</t>
    </r>
  </si>
  <si>
    <r>
      <rPr>
        <sz val="16"/>
        <rFont val="Montserrat Regular"/>
      </rPr>
      <t>Les déchets identiques peuvent être regroupés pour la pesée.</t>
    </r>
  </si>
  <si>
    <r>
      <rPr>
        <sz val="16"/>
        <color indexed="8"/>
        <rFont val="Montserrat Regular"/>
      </rPr>
      <t xml:space="preserve">Ils informeront la personne chargée de la documentation, qui saisira les données suivantes dans la feuille de saisie des données </t>
    </r>
    <r>
      <rPr>
        <b/>
        <sz val="16"/>
        <color indexed="8"/>
        <rFont val="Montserrat Regular"/>
      </rPr>
      <t xml:space="preserve">Tableau 3. </t>
    </r>
    <r>
      <rPr>
        <b/>
        <sz val="16"/>
        <color indexed="8"/>
        <rFont val="Montserrat Regular"/>
      </rPr>
      <t>Matériaux triés</t>
    </r>
    <r>
      <rPr>
        <sz val="16"/>
        <color indexed="8"/>
        <rFont val="Montserrat Regular"/>
      </rPr>
      <t xml:space="preserve">, dans cet ordre : </t>
    </r>
  </si>
  <si>
    <r>
      <rPr>
        <sz val="16"/>
        <color indexed="8"/>
        <rFont val="Montserrat Regular"/>
      </rPr>
      <t>Le type (catégorie) de produit (de la liste codée en vert)</t>
    </r>
  </si>
  <si>
    <r>
      <rPr>
        <sz val="16"/>
        <color indexed="8"/>
        <rFont val="Montserrat Regular"/>
      </rPr>
      <t>Le produit (selon la liste de produits codée en gris)</t>
    </r>
  </si>
  <si>
    <r>
      <rPr>
        <sz val="16"/>
        <color indexed="8"/>
        <rFont val="Montserrat Regular"/>
      </rPr>
      <t>Si le(s) produit(s) porte(nt) une étiquette indiquant le plastique qui le(s) compose (liste codée en jaune)</t>
    </r>
  </si>
  <si>
    <r>
      <rPr>
        <sz val="16"/>
        <color indexed="8"/>
        <rFont val="Montserrat Regular"/>
      </rPr>
      <t>Le cas échéant, de quel plastique il est fait</t>
    </r>
  </si>
  <si>
    <t>PE = plastiques étiquetés, par ex. « PE1 PET » = un produit étiqueté avec PET, ou 1, code pour PET</t>
  </si>
  <si>
    <r>
      <rPr>
        <sz val="16"/>
        <color indexed="8"/>
        <rFont val="Montserrat Regular"/>
      </rPr>
      <t>Si le plastique n’est pas étiqueté et si l’équipe croit connaître le type plastique, il faut également l’indiquer à la personne chargée de la documentation</t>
    </r>
  </si>
  <si>
    <t>PPE = plastiques qui ne sont pas étiquetés, mais dont l’auditeur peut deviner le type. Par exemple, il est très probable qu’une bouteille d’eau soit PET, donc « PPE1 PET »</t>
  </si>
  <si>
    <r>
      <rPr>
        <sz val="16"/>
        <color indexed="8"/>
        <rFont val="Montserrat Regular"/>
      </rPr>
      <t>[En option] Si le fabricant est connu</t>
    </r>
  </si>
  <si>
    <r>
      <rPr>
        <sz val="16"/>
        <color indexed="8"/>
        <rFont val="Montserrat Regular"/>
      </rPr>
      <t xml:space="preserve">Le cas échéant, le nom du fabricant. </t>
    </r>
  </si>
  <si>
    <r>
      <rPr>
        <i/>
        <sz val="16"/>
        <color indexed="8"/>
        <rFont val="Montserrat Regular"/>
      </rPr>
      <t xml:space="preserve">Note : </t>
    </r>
    <r>
      <rPr>
        <i/>
        <sz val="16"/>
        <color indexed="8"/>
        <rFont val="Montserrat Regular"/>
      </rPr>
      <t>Ce type d’information peut être plus facile à obtenir en examinant les données sur les achats. Cela peut donc être fait ultérieurement pour les produits intéressants.</t>
    </r>
  </si>
  <si>
    <r>
      <rPr>
        <sz val="16"/>
        <color indexed="8"/>
        <rFont val="Montserrat Regular"/>
      </rPr>
      <t>[En option] Si le pays du fabricant est connu</t>
    </r>
  </si>
  <si>
    <r>
      <rPr>
        <sz val="16"/>
        <color indexed="8"/>
        <rFont val="Montserrat Regular"/>
      </rPr>
      <t>Le cas échéant, le pays où le produit a été fabriqué</t>
    </r>
  </si>
  <si>
    <r>
      <rPr>
        <sz val="16"/>
        <color indexed="8"/>
        <rFont val="Montserrat Regular"/>
      </rPr>
      <t>Le nombre de déchets apportés pour la pesée</t>
    </r>
  </si>
  <si>
    <r>
      <rPr>
        <sz val="16"/>
        <color indexed="8"/>
        <rFont val="Montserrat Regular"/>
      </rPr>
      <t>Le poids de ces déchets en grammes</t>
    </r>
  </si>
  <si>
    <r>
      <rPr>
        <sz val="16"/>
        <color indexed="8"/>
        <rFont val="Montserrat Regular"/>
      </rPr>
      <t>Répétez la Partie 3 pour chaque catégorie de produits</t>
    </r>
  </si>
  <si>
    <r>
      <rPr>
        <sz val="16"/>
        <color indexed="8"/>
        <rFont val="Montserrat Regular"/>
      </rPr>
      <t>Une fois que toutes les catégories de produits ont été enregistrées, passez au flux de déchets suivant et répétez les Parties 1 à 3</t>
    </r>
  </si>
  <si>
    <r>
      <rPr>
        <b/>
        <sz val="16"/>
        <color indexed="8"/>
        <rFont val="Montserrat Regular"/>
      </rPr>
      <t>Partie 4</t>
    </r>
  </si>
  <si>
    <r>
      <rPr>
        <sz val="16"/>
        <color indexed="8"/>
        <rFont val="Montserrat Regular"/>
      </rPr>
      <t>Une fois que tous les flux de déchets ont été audités, jetez les déchets dans les bacs de flux de déchets appropriés</t>
    </r>
  </si>
  <si>
    <r>
      <rPr>
        <sz val="16"/>
        <color indexed="8"/>
        <rFont val="Montserrat Regular"/>
      </rPr>
      <t xml:space="preserve">Nettoyer toutes les surfaces et tout l’équipement </t>
    </r>
  </si>
  <si>
    <r>
      <rPr>
        <sz val="11"/>
        <rFont val="Montserrat Regular"/>
      </rPr>
      <t>Les listes ci-dessous sont quelques-unes des listes les plus courantes de catégories de produits et de types de plastiques trouvés dans les déchets de soins de santé</t>
    </r>
  </si>
  <si>
    <r>
      <rPr>
        <sz val="11"/>
        <rFont val="Montserrat Regular"/>
      </rPr>
      <t>Des catégories peuvent être ajoutées et ajustées avant l’audit, si nécessaire</t>
    </r>
  </si>
  <si>
    <r>
      <rPr>
        <sz val="11"/>
        <rFont val="Montserrat Regular"/>
      </rPr>
      <t>NE PAS MODIFIER des catégories au cours de l’audit afin d’éviter de générer des erreurs</t>
    </r>
  </si>
  <si>
    <r>
      <rPr>
        <b/>
        <sz val="11"/>
        <rFont val="Montserrat Regular"/>
      </rPr>
      <t>Ne modifiez pas les en-têtes des tableaux sur cette feuille.</t>
    </r>
  </si>
  <si>
    <r>
      <rPr>
        <sz val="11"/>
        <rFont val="Montserrat Regular"/>
      </rPr>
      <t>Saisissez les données dans la feuille de saisie des données.</t>
    </r>
  </si>
  <si>
    <t>DS Déchet sanitaire</t>
  </si>
  <si>
    <t>PE1 PET</t>
  </si>
  <si>
    <t>PE2 PE-HD</t>
  </si>
  <si>
    <t>PE3 PVC</t>
  </si>
  <si>
    <t>PE4 PE-LD</t>
  </si>
  <si>
    <t>PE5 PP</t>
  </si>
  <si>
    <t>PE6 PS</t>
  </si>
  <si>
    <t>PE7 autre</t>
  </si>
  <si>
    <t>PE8 latex</t>
  </si>
  <si>
    <t>PE9 nitrile</t>
  </si>
  <si>
    <t>PE10 PC</t>
  </si>
  <si>
    <t>PPE1 PET</t>
  </si>
  <si>
    <t>PPE2 PE-HD</t>
  </si>
  <si>
    <t>PPE3 PVC</t>
  </si>
  <si>
    <t>PPE4 PE-LD</t>
  </si>
  <si>
    <t>PPE5 PP</t>
  </si>
  <si>
    <t>PPE6 PS</t>
  </si>
  <si>
    <t>PPE7 autre</t>
  </si>
  <si>
    <t>PPE8 latex</t>
  </si>
  <si>
    <t>PPE9 nitrile</t>
  </si>
  <si>
    <t>PPE10 PC</t>
  </si>
  <si>
    <t>MX Matériaux mixtes</t>
  </si>
  <si>
    <t>Albanie</t>
  </si>
  <si>
    <t>Algérie</t>
  </si>
  <si>
    <t>Andorre</t>
  </si>
  <si>
    <t>Antigua-et-Barbuda</t>
  </si>
  <si>
    <t>Argentine</t>
  </si>
  <si>
    <t>Arménie</t>
  </si>
  <si>
    <t>Australie</t>
  </si>
  <si>
    <t>Autriche</t>
  </si>
  <si>
    <t>Azerbaïdjan</t>
  </si>
  <si>
    <t>Bahamas</t>
  </si>
  <si>
    <t>Bahreïn</t>
  </si>
  <si>
    <t>Barbade</t>
  </si>
  <si>
    <t>Biélorussie</t>
  </si>
  <si>
    <t>Belgique</t>
  </si>
  <si>
    <t>Bénin</t>
  </si>
  <si>
    <t>Bhoutan</t>
  </si>
  <si>
    <t>Bolivie</t>
  </si>
  <si>
    <t>Bosnie-Herzégovine</t>
  </si>
  <si>
    <t>Brésil</t>
  </si>
  <si>
    <t>Bulgarie</t>
  </si>
  <si>
    <t>Cambodge</t>
  </si>
  <si>
    <t>Cameroun</t>
  </si>
  <si>
    <t>Cap-Vert</t>
  </si>
  <si>
    <t>République centrafricaine</t>
  </si>
  <si>
    <t>Tchad</t>
  </si>
  <si>
    <t>Chili</t>
  </si>
  <si>
    <t>Chine</t>
  </si>
  <si>
    <t>Colombie</t>
  </si>
  <si>
    <t>Comores</t>
  </si>
  <si>
    <t>Congo, République du</t>
  </si>
  <si>
    <t>Congo, République démocratique du</t>
  </si>
  <si>
    <t>Côte d’Ivoire</t>
  </si>
  <si>
    <t>Croatie</t>
  </si>
  <si>
    <t>Chypre</t>
  </si>
  <si>
    <t>République tchèque</t>
  </si>
  <si>
    <t>Danemark</t>
  </si>
  <si>
    <t>Dominique</t>
  </si>
  <si>
    <t>République dominicaine</t>
  </si>
  <si>
    <t>Timor oriental (Timor-Leste)</t>
  </si>
  <si>
    <t>Équateur</t>
  </si>
  <si>
    <t>Égypte</t>
  </si>
  <si>
    <t>Salvador</t>
  </si>
  <si>
    <t>Guinée équatoriale</t>
  </si>
  <si>
    <t>Érythrée</t>
  </si>
  <si>
    <t>Estonie</t>
  </si>
  <si>
    <t>Éthiopie</t>
  </si>
  <si>
    <t>Fidji</t>
  </si>
  <si>
    <t>Finlande</t>
  </si>
  <si>
    <t>Gambie</t>
  </si>
  <si>
    <t>Géorgie</t>
  </si>
  <si>
    <t>Allemagne</t>
  </si>
  <si>
    <t>Grèce</t>
  </si>
  <si>
    <t>Grenade</t>
  </si>
  <si>
    <t>Guinée</t>
  </si>
  <si>
    <t>Guinée-Bissau</t>
  </si>
  <si>
    <t>Guyane</t>
  </si>
  <si>
    <t>Haïti</t>
  </si>
  <si>
    <t>Hongrie</t>
  </si>
  <si>
    <t>Islande</t>
  </si>
  <si>
    <t>Inde</t>
  </si>
  <si>
    <t>Indonésie</t>
  </si>
  <si>
    <t>Irak</t>
  </si>
  <si>
    <t>Irlande</t>
  </si>
  <si>
    <t>Israël</t>
  </si>
  <si>
    <t>Italie</t>
  </si>
  <si>
    <t>Jamaïque</t>
  </si>
  <si>
    <t>Japon</t>
  </si>
  <si>
    <t>Jordanie</t>
  </si>
  <si>
    <t>Corée du Nord</t>
  </si>
  <si>
    <t>Corée du Sud</t>
  </si>
  <si>
    <t>Koweït</t>
  </si>
  <si>
    <t>Kirghizistan</t>
  </si>
  <si>
    <t>Lettonie</t>
  </si>
  <si>
    <t>Liban</t>
  </si>
  <si>
    <t>Libéria</t>
  </si>
  <si>
    <t>Libye</t>
  </si>
  <si>
    <t>Lituanie</t>
  </si>
  <si>
    <t>Macédoine</t>
  </si>
  <si>
    <t>Malaisie</t>
  </si>
  <si>
    <t>Malte</t>
  </si>
  <si>
    <t>Îles Marshall</t>
  </si>
  <si>
    <t>Mauritanie</t>
  </si>
  <si>
    <t>Maurice</t>
  </si>
  <si>
    <t>Mexique</t>
  </si>
  <si>
    <t>Micronésie, États fédérés de</t>
  </si>
  <si>
    <t>Moldavie</t>
  </si>
  <si>
    <t>Mongolie</t>
  </si>
  <si>
    <t>Monténégro</t>
  </si>
  <si>
    <t>Maroc</t>
  </si>
  <si>
    <t>Myanmar (Birmanie)</t>
  </si>
  <si>
    <t>Namibie</t>
  </si>
  <si>
    <t>Népal</t>
  </si>
  <si>
    <t>Pays-Bas</t>
  </si>
  <si>
    <t>Nouvelle-Zélande</t>
  </si>
  <si>
    <t>Norvège</t>
  </si>
  <si>
    <t>Palaos</t>
  </si>
  <si>
    <t>Papouasie-Nouvelle-Guinée</t>
  </si>
  <si>
    <t>Pérou</t>
  </si>
  <si>
    <t>Pologne</t>
  </si>
  <si>
    <t>Roumanie</t>
  </si>
  <si>
    <t>Russie</t>
  </si>
  <si>
    <t>Saint-Christophe-et-Niévès</t>
  </si>
  <si>
    <t>Sainte-Lucie</t>
  </si>
  <si>
    <t>Saint-Vincent-et-les-Grenadines</t>
  </si>
  <si>
    <t>Saint-Marin</t>
  </si>
  <si>
    <t>Sao Tomé-et-Principe</t>
  </si>
  <si>
    <t>Arabie Saoudite</t>
  </si>
  <si>
    <t>Sénégal</t>
  </si>
  <si>
    <t>Serbie</t>
  </si>
  <si>
    <t>Singapour</t>
  </si>
  <si>
    <t>Slovaquie</t>
  </si>
  <si>
    <t>Slovénie</t>
  </si>
  <si>
    <t>Îles Salomon</t>
  </si>
  <si>
    <t>Somalie</t>
  </si>
  <si>
    <t>Afrique du Sud</t>
  </si>
  <si>
    <t>Soudan du Sud</t>
  </si>
  <si>
    <t>Espagne</t>
  </si>
  <si>
    <t>Soudan</t>
  </si>
  <si>
    <t>Suède</t>
  </si>
  <si>
    <t>Suisse</t>
  </si>
  <si>
    <t>Syrie</t>
  </si>
  <si>
    <t>Taïwan</t>
  </si>
  <si>
    <t>Tadjikistan</t>
  </si>
  <si>
    <t>Tanzanie</t>
  </si>
  <si>
    <t>Thaïlande</t>
  </si>
  <si>
    <t>Trinité-et-Tobago</t>
  </si>
  <si>
    <t>Tunisie</t>
  </si>
  <si>
    <t>Turquie</t>
  </si>
  <si>
    <t>Turkménistan</t>
  </si>
  <si>
    <t>Ouganda</t>
  </si>
  <si>
    <t>Émirats arabes unis</t>
  </si>
  <si>
    <t>Royaume-Uni</t>
  </si>
  <si>
    <t>États-Unis d’Amérique</t>
  </si>
  <si>
    <t>Ouzbékistan</t>
  </si>
  <si>
    <t>Cité du Vatican (Saint-Siège)</t>
  </si>
  <si>
    <t>Yémen</t>
  </si>
  <si>
    <t>Zambie</t>
  </si>
  <si>
    <t>Nom de l’hôpital</t>
  </si>
  <si>
    <t>NB - supprimer les exemples de données avant de poursuivre</t>
  </si>
  <si>
    <t>1. Matériaux non triés</t>
  </si>
  <si>
    <t>Saisissez la source des déchets et le poids de chaque sac</t>
  </si>
  <si>
    <t>Unité de soins intensifs néonatals (exemple, à supprimer)</t>
  </si>
  <si>
    <t>Sanitaire</t>
  </si>
  <si>
    <t>Bloc de chirurgie oculaire (exemple, à supprimer)</t>
  </si>
  <si>
    <t>Général</t>
  </si>
  <si>
    <t>2. Contenu jeté</t>
  </si>
  <si>
    <t>Saisissez les détails des déchets jetés pendant l’audit, y compris les sacs vidés dans lesquels sont arrivés les déchets</t>
  </si>
  <si>
    <t>par ex. aliments, liquides, non-plastiques, etc.</t>
  </si>
  <si>
    <t>3. Matériaux triés</t>
  </si>
  <si>
    <t>Saisissez les détails de chaque type d’élément en plastique trouvé et veillez à consigner le poids du conteneur pour chaque pesée.
Les trois premières colonnes colorées ont des menus déroulants basés sur les catégories de la feuille précédente</t>
  </si>
  <si>
    <t>NB. Utilisez le même conteneur et tarez (mise à zéro) la balance à chaque fois</t>
  </si>
  <si>
    <t>Veillez à ce que tous les poids soient mesurés en kilogrammes (kg)</t>
  </si>
  <si>
    <t>Bilan massique</t>
  </si>
  <si>
    <t>Ce tableau indique la quantité de matériau comptabilisée. L’écart indique la quantité de matériau qui n’est pas comptabilisée.</t>
  </si>
  <si>
    <t>Non trié</t>
  </si>
  <si>
    <t>Trié</t>
  </si>
  <si>
    <t>Masse des déchets non triés (kg)</t>
  </si>
  <si>
    <t>Masse des éléments (kg)</t>
  </si>
  <si>
    <t>Masse des contenus jetés (kg)</t>
  </si>
  <si>
    <t>Totaux (kg)</t>
  </si>
  <si>
    <t>Écart (kg)</t>
  </si>
  <si>
    <t>Service source</t>
  </si>
  <si>
    <t>Flux de déchets</t>
  </si>
  <si>
    <t>Poids de sac (kg)</t>
  </si>
  <si>
    <t>Flux de déchets source</t>
  </si>
  <si>
    <t>Type de contenu</t>
  </si>
  <si>
    <t>Poids (kg)</t>
  </si>
  <si>
    <t>Type de produit</t>
  </si>
  <si>
    <t>Produit</t>
  </si>
  <si>
    <t>Plastique</t>
  </si>
  <si>
    <t>Fabricant</t>
  </si>
  <si>
    <t>Pays de fabrication</t>
  </si>
  <si>
    <t>Nombre d’éléments</t>
  </si>
  <si>
    <t>Poids des éléments (kg)</t>
  </si>
  <si>
    <t>Autres informations (en option)</t>
  </si>
  <si>
    <t>Plastique d’échantillons</t>
  </si>
  <si>
    <t>NB utilisez « Actualiser tout » dans l’onglet Données pour obtenir une analyse à jour de vos données</t>
  </si>
  <si>
    <t>Plastique par flux de déchets</t>
  </si>
  <si>
    <t>Plastique par service et flux de déchets</t>
  </si>
  <si>
    <t>Données masquées ci-dessous</t>
  </si>
  <si>
    <t>Données du graphique croisé dynamique</t>
  </si>
  <si>
    <t>Les graphiques ci-dessus tiennent leurs données des tableaux croisés dynamiques ici</t>
  </si>
  <si>
    <t>Top 10 des déchets en plastique</t>
  </si>
  <si>
    <t>Top 10 des types de matériau</t>
  </si>
  <si>
    <t>Top 10 des déchets en plastique par masse</t>
  </si>
  <si>
    <t>Lien dynamique pour l’arborescence</t>
  </si>
  <si>
    <t>Tableaux récapitulatifs</t>
  </si>
  <si>
    <t>NB Utilisez « Actualiser tout » dans l’onglet Données pour obtenir une analyse à jour de vos données</t>
  </si>
  <si>
    <t>Total des échantillons</t>
  </si>
  <si>
    <t>Matériaux mis au rebut</t>
  </si>
  <si>
    <t>Plastique d’échantillons par source</t>
  </si>
  <si>
    <t>Plastique d’échantillons par flux</t>
  </si>
  <si>
    <t>Types de matériaux jetés</t>
  </si>
  <si>
    <t>Tous les déchets par ordre de masse</t>
  </si>
  <si>
    <t>Types de matériau des déchets</t>
  </si>
  <si>
    <t>Types de matériau en fraction plastique</t>
  </si>
  <si>
    <t>Réf. photo</t>
  </si>
  <si>
    <t>Moyenne de plastique totale</t>
  </si>
  <si>
    <t>Sources des matériaux</t>
  </si>
  <si>
    <t>Total des matériaux (kg)</t>
  </si>
  <si>
    <t>Matériaux mis au rebut (kg)</t>
  </si>
  <si>
    <t>Plastique résiduel (kg)</t>
  </si>
  <si>
    <t>Type d’élément</t>
  </si>
  <si>
    <t>Somme du poids des déchets (kg)</t>
  </si>
  <si>
    <t>Grand total</t>
  </si>
  <si>
    <t>Hospitalisation d’adultes (maternité)</t>
  </si>
  <si>
    <t>Hospitalisation d’adultes (général)</t>
  </si>
  <si>
    <t>Masse totale (kg)</t>
  </si>
  <si>
    <t>% de l’échantillon du service</t>
  </si>
  <si>
    <t>% de l’échantillon total</t>
  </si>
  <si>
    <t>Masse (kg)</t>
  </si>
  <si>
    <t>% par service</t>
  </si>
  <si>
    <t>Proportion de plastique du flux</t>
  </si>
  <si>
    <t>Étiquettes de ligne</t>
  </si>
  <si>
    <t>Type de déchet et de matériel</t>
  </si>
  <si>
    <t>BB1 Bouteille d’eau</t>
  </si>
  <si>
    <t>BB2 Bouteille pour boissons non alcoolisées</t>
  </si>
  <si>
    <t>BB3 Autre bouteille de boisson</t>
  </si>
  <si>
    <t>V1 Couteau, fourchette ou cuillère</t>
  </si>
  <si>
    <t>V2 Assiette ou bol</t>
  </si>
  <si>
    <t>V3 Gobelet</t>
  </si>
  <si>
    <t>V4 Touillette</t>
  </si>
  <si>
    <t>V5 Paille</t>
  </si>
  <si>
    <t>V6 Couvercle de gobelet à emporter</t>
  </si>
  <si>
    <t>V7 Autres éléments de vaisselle</t>
  </si>
  <si>
    <t>A autre</t>
  </si>
  <si>
    <t>E1 Sac plastique (non médical)</t>
  </si>
  <si>
    <t>E2 Blister pharmaceutique</t>
  </si>
  <si>
    <t>E3 Blister non pharmaceutique</t>
  </si>
  <si>
    <t>E4 Plateau</t>
  </si>
  <si>
    <t>E5 Pot</t>
  </si>
  <si>
    <t>E6 Tube</t>
  </si>
  <si>
    <t>E7 Plateau noir</t>
  </si>
  <si>
    <t>E8 Sachet alimentaire</t>
  </si>
  <si>
    <t>E9 Paquet de chips</t>
  </si>
  <si>
    <t>E10 Tetra Pak</t>
  </si>
  <si>
    <t>E11 Autre emballage alimentaire en plastique</t>
  </si>
  <si>
    <t>E12 Film plastique DUR (qui n’est pas un sachet)</t>
  </si>
  <si>
    <t>E13 Film plastique SOUPLE (qui n’est pas un sachet)</t>
  </si>
  <si>
    <t>E14 Flacon de désinfectant</t>
  </si>
  <si>
    <t>E15 Emballage médical</t>
  </si>
  <si>
    <t>E16 Flacons d’emballage médicaux</t>
  </si>
  <si>
    <t>E17 Sachets d’emballage médicaux</t>
  </si>
  <si>
    <t>E18 Autre emballage</t>
  </si>
  <si>
    <t>DM1 Protection oculaire</t>
  </si>
  <si>
    <t>DM2 Gants</t>
  </si>
  <si>
    <t>DM3 Poche de sang</t>
  </si>
  <si>
    <t>DM4 Autre poche médicale</t>
  </si>
  <si>
    <t>DM5 Flacons et accessoires médicaux</t>
  </si>
  <si>
    <t>DM6 Flacon de sérum physiologique</t>
  </si>
  <si>
    <t>DM7 Other sterile liquid containers</t>
  </si>
  <si>
    <t>DM8 Seringue et accessoires</t>
  </si>
  <si>
    <t>DM9 Tubes et accessoires</t>
  </si>
  <si>
    <t>DM10 Kit de test rapide</t>
  </si>
  <si>
    <t>DM11 Blouse/tablier chirurgical</t>
  </si>
  <si>
    <t>DM12 Charlotte/couvre-chaussures chirurgical</t>
  </si>
  <si>
    <t>DM13 Masque facial médical</t>
  </si>
  <si>
    <t>DM14 Dialyseur</t>
  </si>
  <si>
    <t>DM15 Lingettes</t>
  </si>
  <si>
    <t>DM16 Couverture/drap stérile</t>
  </si>
  <si>
    <t>DM17 Gaze/pansement</t>
  </si>
  <si>
    <t>DM18 Masque à oxygène</t>
  </si>
  <si>
    <t>DM19 Masques d’anesthésie</t>
  </si>
  <si>
    <t>DM20 Embout de thermomètre</t>
  </si>
  <si>
    <t>DM21 Bistouri</t>
  </si>
  <si>
    <t>DM22 Autre article médical</t>
  </si>
  <si>
    <t>DM23 Article médical inconnu</t>
  </si>
  <si>
    <t>DS1 Couche-culotte</t>
  </si>
  <si>
    <t>DS2 Serviette hygiénique</t>
  </si>
  <si>
    <t>DS3 Alèse/protège-matelas</t>
  </si>
  <si>
    <t>DS4 Éponge</t>
  </si>
  <si>
    <t>DS5 Autre article sanitaire</t>
  </si>
  <si>
    <t>UT1 Sachet de toilette</t>
  </si>
  <si>
    <t>UT2 Flacon de toilette</t>
  </si>
  <si>
    <t>UT3 Tube de dentifrice</t>
  </si>
  <si>
    <t>UT4 Autre ustensile de toilette, par ex. brosse à 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</si>
</sst>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0"/>
    <numFmt numFmtId="165" formatCode="0.0"/>
    <numFmt numFmtId="166" formatCode="0.0%"/>
  </numFmts>
  <fonts count="57">
    <font>
      <sz val="11"/>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6"/>
      <color indexed="8"/>
      <name val="Calibri"/>
      <family val="2"/>
    </font>
    <font>
      <b/>
      <sz val="16"/>
      <color indexed="8"/>
      <name val="Calibri"/>
      <family val="2"/>
    </font>
    <font>
      <b/>
      <sz val="11"/>
      <color indexed="8"/>
      <name val="Calibri"/>
      <family val="2"/>
    </font>
    <font>
      <sz val="11"/>
      <color indexed="17"/>
      <name val="Calibri"/>
      <family val="2"/>
    </font>
    <font>
      <sz val="11"/>
      <color indexed="20"/>
      <name val="Calibri"/>
      <family val="2"/>
    </font>
    <font>
      <sz val="11"/>
      <color indexed="22"/>
      <name val="Calibri"/>
      <family val="2"/>
    </font>
    <font>
      <sz val="11"/>
      <color indexed="8"/>
      <name val="Helvetica Neue"/>
      <charset val="1"/>
    </font>
    <font>
      <b/>
      <sz val="18"/>
      <color indexed="8"/>
      <name val="Calibri"/>
      <family val="2"/>
    </font>
    <font>
      <sz val="11"/>
      <color rgb="FF7B7B7B"/>
      <name val="Calibri"/>
      <family val="2"/>
    </font>
    <font>
      <sz val="11"/>
      <color indexed="8"/>
      <name val="Calibri"/>
      <family val="2"/>
    </font>
    <font>
      <b/>
      <sz val="11"/>
      <color theme="1"/>
      <name val="Helvetica Neue"/>
      <family val="2"/>
      <scheme val="minor"/>
    </font>
    <font>
      <sz val="8"/>
      <name val="Calibri"/>
      <family val="2"/>
    </font>
    <font>
      <sz val="11"/>
      <color rgb="FF000000"/>
      <name val="Calibri"/>
      <family val="2"/>
    </font>
    <font>
      <sz val="11"/>
      <color theme="0" tint="-0.34998626667073579"/>
      <name val="Calibri"/>
      <family val="2"/>
    </font>
    <font>
      <sz val="11"/>
      <color indexed="8"/>
      <name val="Calibri"/>
      <family val="2"/>
    </font>
    <font>
      <sz val="11"/>
      <color indexed="8"/>
      <name val="Montserrat Regular"/>
    </font>
    <font>
      <b/>
      <sz val="11"/>
      <color indexed="13"/>
      <name val="Montserrat Regular"/>
    </font>
    <font>
      <sz val="11"/>
      <color indexed="17"/>
      <name val="Montserrat Regular"/>
    </font>
    <font>
      <sz val="11"/>
      <color indexed="20"/>
      <name val="Montserrat Regular"/>
    </font>
    <font>
      <sz val="11"/>
      <color indexed="22"/>
      <name val="Montserrat Regular"/>
    </font>
    <font>
      <sz val="11"/>
      <color indexed="32"/>
      <name val="Montserrat Regular"/>
    </font>
    <font>
      <sz val="11"/>
      <color indexed="25"/>
      <name val="Montserrat Regular"/>
    </font>
    <font>
      <sz val="11"/>
      <name val="Montserrat Regular"/>
    </font>
    <font>
      <sz val="11"/>
      <color indexed="16"/>
      <name val="Montserrat Regular"/>
    </font>
    <font>
      <i/>
      <sz val="18"/>
      <color theme="0"/>
      <name val="Montserrat Regular"/>
    </font>
    <font>
      <i/>
      <sz val="18"/>
      <color indexed="8"/>
      <name val="Montserrat Regular"/>
    </font>
    <font>
      <b/>
      <sz val="20"/>
      <color indexed="8"/>
      <name val="Montserrat Regular"/>
    </font>
    <font>
      <b/>
      <sz val="18"/>
      <color indexed="8"/>
      <name val="Montserrat Regular"/>
    </font>
    <font>
      <b/>
      <sz val="11"/>
      <color indexed="8"/>
      <name val="Montserrat Regular"/>
    </font>
    <font>
      <sz val="11"/>
      <color theme="1"/>
      <name val="Montserrat Regular"/>
    </font>
    <font>
      <sz val="11"/>
      <color theme="8" tint="-0.249977111117893"/>
      <name val="Montserrat Regular"/>
    </font>
    <font>
      <sz val="11"/>
      <color theme="5" tint="-0.249977111117893"/>
      <name val="Montserrat Regular"/>
    </font>
    <font>
      <sz val="11"/>
      <color theme="9" tint="-0.249977111117893"/>
      <name val="Montserrat Regular"/>
    </font>
    <font>
      <sz val="11"/>
      <color theme="0" tint="-0.499984740745262"/>
      <name val="Montserrat Regular"/>
    </font>
    <font>
      <sz val="11"/>
      <color theme="7" tint="-0.249977111117893"/>
      <name val="Montserrat Regular"/>
    </font>
    <font>
      <b/>
      <u/>
      <sz val="18"/>
      <color indexed="8"/>
      <name val="Montserrat Regular"/>
    </font>
    <font>
      <sz val="16"/>
      <color indexed="8"/>
      <name val="Montserrat Regular"/>
    </font>
    <font>
      <b/>
      <sz val="16"/>
      <color indexed="8"/>
      <name val="Montserrat Regular"/>
    </font>
    <font>
      <i/>
      <sz val="16"/>
      <color indexed="8"/>
      <name val="Montserrat Regular"/>
    </font>
    <font>
      <b/>
      <sz val="16"/>
      <color indexed="16"/>
      <name val="Montserrat Regular"/>
    </font>
    <font>
      <sz val="16"/>
      <color indexed="17"/>
      <name val="Montserrat Regular"/>
    </font>
    <font>
      <sz val="16"/>
      <name val="Montserrat Regular"/>
    </font>
    <font>
      <sz val="16"/>
      <color indexed="16"/>
      <name val="Montserrat Regular"/>
    </font>
    <font>
      <b/>
      <sz val="11"/>
      <name val="Montserrat Regular"/>
    </font>
    <font>
      <sz val="12"/>
      <color indexed="8"/>
      <name val="Montserrat Regular"/>
    </font>
    <font>
      <sz val="14"/>
      <color indexed="8"/>
      <name val="Montserrat Regular"/>
    </font>
    <font>
      <b/>
      <sz val="12"/>
      <color indexed="13"/>
      <name val="Montserrat Regular"/>
    </font>
    <font>
      <b/>
      <sz val="11"/>
      <color theme="1"/>
      <name val="Montserrat Regular"/>
    </font>
    <font>
      <i/>
      <sz val="14"/>
      <color indexed="8"/>
      <name val="Montserrat Regular"/>
    </font>
    <font>
      <sz val="11"/>
      <color indexed="8"/>
      <name val="Calibri"/>
      <family val="2"/>
      <charset val="238"/>
    </font>
    <font>
      <b/>
      <sz val="11"/>
      <color theme="0"/>
      <name val="Calibri"/>
    </font>
    <font>
      <b/>
      <sz val="11"/>
      <name val="Calibri"/>
    </font>
    <font>
      <b/>
      <sz val="11"/>
      <color indexed="8"/>
      <name val="Calibri"/>
    </font>
  </fonts>
  <fills count="19">
    <fill>
      <patternFill patternType="none"/>
    </fill>
    <fill>
      <patternFill patternType="gray125"/>
    </fill>
    <fill>
      <patternFill patternType="solid">
        <fgColor indexed="13"/>
        <bgColor auto="1"/>
      </patternFill>
    </fill>
    <fill>
      <patternFill patternType="solid">
        <fgColor indexed="18"/>
        <bgColor auto="1"/>
      </patternFill>
    </fill>
    <fill>
      <patternFill patternType="solid">
        <fgColor indexed="21"/>
        <bgColor auto="1"/>
      </patternFill>
    </fill>
    <fill>
      <patternFill patternType="solid">
        <fgColor indexed="23"/>
        <bgColor auto="1"/>
      </patternFill>
    </fill>
    <fill>
      <patternFill patternType="solid">
        <fgColor indexed="24"/>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40"/>
        <bgColor auto="1"/>
      </patternFill>
    </fill>
    <fill>
      <patternFill patternType="solid">
        <fgColor indexed="31"/>
        <bgColor indexed="64"/>
      </patternFill>
    </fill>
    <fill>
      <patternFill patternType="solid">
        <fgColor indexed="23"/>
        <bgColor indexed="64"/>
      </patternFill>
    </fill>
    <fill>
      <patternFill patternType="solid">
        <fgColor theme="0"/>
        <bgColor indexed="64"/>
      </patternFill>
    </fill>
    <fill>
      <patternFill patternType="solid">
        <fgColor theme="4"/>
        <bgColor indexed="64"/>
      </patternFill>
    </fill>
    <fill>
      <patternFill patternType="solid">
        <fgColor indexed="30"/>
        <bgColor indexed="64"/>
      </patternFill>
    </fill>
    <fill>
      <patternFill patternType="solid">
        <fgColor indexed="26"/>
        <bgColor indexed="64"/>
      </patternFill>
    </fill>
    <fill>
      <patternFill patternType="solid">
        <fgColor indexed="21"/>
        <bgColor indexed="64"/>
      </patternFill>
    </fill>
  </fills>
  <borders count="43">
    <border>
      <left/>
      <right/>
      <top/>
      <bottom/>
      <diagonal/>
    </border>
    <border>
      <left style="thin">
        <color indexed="12"/>
      </left>
      <right/>
      <top/>
      <bottom/>
      <diagonal/>
    </border>
    <border>
      <left/>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1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theme="4" tint="0.79998168889431442"/>
      </top>
      <bottom style="thin">
        <color theme="4" tint="0.79998168889431442"/>
      </bottom>
      <diagonal/>
    </border>
    <border>
      <left style="thin">
        <color indexed="24"/>
      </left>
      <right style="thin">
        <color indexed="12"/>
      </right>
      <top/>
      <bottom style="thin">
        <color indexed="24"/>
      </bottom>
      <diagonal/>
    </border>
    <border>
      <left style="thin">
        <color indexed="8"/>
      </left>
      <right style="thin">
        <color indexed="8"/>
      </right>
      <top/>
      <bottom style="thin">
        <color indexed="8"/>
      </bottom>
      <diagonal/>
    </border>
    <border>
      <left/>
      <right/>
      <top style="thin">
        <color indexed="65"/>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auto="1"/>
      </right>
      <top style="thin">
        <color indexed="8"/>
      </top>
      <bottom style="thin">
        <color indexed="8"/>
      </bottom>
      <diagonal/>
    </border>
    <border>
      <left/>
      <right style="thin">
        <color auto="1"/>
      </right>
      <top style="thin">
        <color indexed="8"/>
      </top>
      <bottom style="thin">
        <color indexed="8"/>
      </bottom>
      <diagonal/>
    </border>
    <border>
      <left style="thin">
        <color auto="1"/>
      </left>
      <right/>
      <top/>
      <bottom/>
      <diagonal/>
    </border>
    <border>
      <left/>
      <right style="thin">
        <color indexed="8"/>
      </right>
      <top/>
      <bottom/>
      <diagonal/>
    </border>
    <border>
      <left style="thin">
        <color auto="1"/>
      </left>
      <right style="thin">
        <color auto="1"/>
      </right>
      <top/>
      <bottom/>
      <diagonal/>
    </border>
    <border>
      <left style="thin">
        <color rgb="FFABABAB"/>
      </left>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right style="thin">
        <color rgb="FFABABAB"/>
      </right>
      <top style="thin">
        <color indexed="65"/>
      </top>
      <bottom/>
      <diagonal/>
    </border>
    <border>
      <left style="thin">
        <color rgb="FFABABAB"/>
      </left>
      <right/>
      <top style="thin">
        <color rgb="FFABABAB"/>
      </top>
      <bottom style="thin">
        <color rgb="FFABABAB"/>
      </bottom>
      <diagonal/>
    </border>
    <border>
      <left/>
      <right style="thin">
        <color rgb="FFABABAB"/>
      </right>
      <top style="thin">
        <color rgb="FFABABAB"/>
      </top>
      <bottom style="thin">
        <color rgb="FFABABAB"/>
      </bottom>
      <diagonal/>
    </border>
    <border>
      <left/>
      <right/>
      <top style="thin">
        <color rgb="FFABABAB"/>
      </top>
      <bottom/>
      <diagonal/>
    </border>
    <border>
      <left/>
      <right/>
      <top style="thin">
        <color rgb="FFABABAB"/>
      </top>
      <bottom style="thin">
        <color rgb="FFABABAB"/>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s>
  <cellStyleXfs count="14">
    <xf numFmtId="0" fontId="0" fillId="0" borderId="0" applyNumberFormat="0" applyFill="0" applyBorder="0" applyProtection="0"/>
    <xf numFmtId="0" fontId="13" fillId="0" borderId="10" applyNumberFormat="0" applyFill="0" applyBorder="0" applyProtection="0"/>
    <xf numFmtId="0" fontId="3" fillId="0" borderId="10"/>
    <xf numFmtId="0" fontId="13" fillId="0" borderId="10" applyNumberFormat="0" applyFill="0" applyBorder="0" applyProtection="0"/>
    <xf numFmtId="0" fontId="2" fillId="0" borderId="10"/>
    <xf numFmtId="43" fontId="2" fillId="0" borderId="10" applyFont="0" applyFill="0" applyBorder="0" applyAlignment="0" applyProtection="0"/>
    <xf numFmtId="0" fontId="1" fillId="0" borderId="10"/>
    <xf numFmtId="9" fontId="1" fillId="0" borderId="10" applyFont="0" applyFill="0" applyBorder="0" applyAlignment="0" applyProtection="0"/>
    <xf numFmtId="9" fontId="18" fillId="0" borderId="0" applyFont="0" applyFill="0" applyBorder="0" applyAlignment="0" applyProtection="0"/>
    <xf numFmtId="0" fontId="53" fillId="0" borderId="10" applyNumberFormat="0" applyFill="0" applyBorder="0" applyProtection="0"/>
    <xf numFmtId="0" fontId="53" fillId="0" borderId="10" applyNumberFormat="0" applyFill="0" applyBorder="0" applyProtection="0"/>
    <xf numFmtId="0" fontId="53" fillId="0" borderId="10" applyNumberFormat="0" applyFill="0" applyBorder="0" applyProtection="0"/>
    <xf numFmtId="0" fontId="53" fillId="0" borderId="10" applyNumberFormat="0" applyFill="0" applyBorder="0" applyProtection="0"/>
    <xf numFmtId="0" fontId="53" fillId="0" borderId="10" applyNumberFormat="0" applyFill="0" applyBorder="0" applyProtection="0"/>
  </cellStyleXfs>
  <cellXfs count="312">
    <xf numFmtId="0" fontId="0" fillId="0" borderId="0" xfId="0" applyFont="1" applyAlignment="1"/>
    <xf numFmtId="0" fontId="0" fillId="2" borderId="6" xfId="0" applyFont="1" applyFill="1" applyBorder="1" applyAlignment="1"/>
    <xf numFmtId="49" fontId="5" fillId="2" borderId="6" xfId="0" applyNumberFormat="1" applyFont="1" applyFill="1" applyBorder="1" applyAlignment="1"/>
    <xf numFmtId="0" fontId="5" fillId="2" borderId="6" xfId="0" applyFont="1" applyFill="1" applyBorder="1" applyAlignment="1"/>
    <xf numFmtId="0" fontId="0" fillId="2" borderId="9" xfId="0" applyFont="1" applyFill="1" applyBorder="1" applyAlignment="1"/>
    <xf numFmtId="49" fontId="6" fillId="2" borderId="7" xfId="0" applyNumberFormat="1" applyFont="1" applyFill="1" applyBorder="1" applyAlignment="1"/>
    <xf numFmtId="49" fontId="7" fillId="3" borderId="1" xfId="0" applyNumberFormat="1" applyFont="1" applyFill="1" applyBorder="1" applyAlignment="1"/>
    <xf numFmtId="49" fontId="8" fillId="4" borderId="2" xfId="0" applyNumberFormat="1" applyFont="1" applyFill="1" applyBorder="1" applyAlignment="1"/>
    <xf numFmtId="49" fontId="9" fillId="5" borderId="2" xfId="0" applyNumberFormat="1" applyFont="1" applyFill="1" applyBorder="1" applyAlignment="1"/>
    <xf numFmtId="0" fontId="7" fillId="3" borderId="1" xfId="0" applyFont="1" applyFill="1" applyBorder="1" applyAlignment="1"/>
    <xf numFmtId="0" fontId="7" fillId="2" borderId="3" xfId="0" applyFont="1" applyFill="1" applyBorder="1" applyAlignment="1"/>
    <xf numFmtId="0" fontId="7" fillId="2" borderId="8" xfId="0" applyFont="1" applyFill="1" applyBorder="1" applyAlignment="1"/>
    <xf numFmtId="0" fontId="0" fillId="2" borderId="8" xfId="0" applyFont="1" applyFill="1" applyBorder="1" applyAlignment="1"/>
    <xf numFmtId="0" fontId="9" fillId="5" borderId="2" xfId="0" applyFont="1" applyFill="1" applyBorder="1" applyAlignment="1"/>
    <xf numFmtId="0" fontId="0" fillId="2" borderId="5" xfId="0" applyFont="1" applyFill="1" applyBorder="1" applyAlignment="1"/>
    <xf numFmtId="49" fontId="0" fillId="2" borderId="6" xfId="0" applyNumberFormat="1" applyFont="1" applyFill="1" applyBorder="1" applyAlignment="1"/>
    <xf numFmtId="0" fontId="0" fillId="2" borderId="12" xfId="0" applyFont="1" applyFill="1" applyBorder="1" applyAlignment="1">
      <alignment horizontal="center"/>
    </xf>
    <xf numFmtId="0" fontId="0" fillId="2" borderId="6" xfId="0" applyFont="1" applyFill="1" applyBorder="1" applyAlignment="1">
      <alignment horizontal="center"/>
    </xf>
    <xf numFmtId="49" fontId="0" fillId="2" borderId="9" xfId="0" applyNumberFormat="1" applyFont="1" applyFill="1" applyBorder="1" applyAlignment="1"/>
    <xf numFmtId="0" fontId="0" fillId="0" borderId="0" xfId="0" applyNumberFormat="1" applyFont="1" applyAlignment="1"/>
    <xf numFmtId="49" fontId="6" fillId="2" borderId="6" xfId="0" applyNumberFormat="1" applyFont="1" applyFill="1" applyBorder="1" applyAlignment="1"/>
    <xf numFmtId="49" fontId="8" fillId="4" borderId="4" xfId="0" applyNumberFormat="1" applyFont="1" applyFill="1" applyBorder="1" applyAlignment="1"/>
    <xf numFmtId="0" fontId="0" fillId="0" borderId="0" xfId="0" applyNumberFormat="1" applyFont="1" applyAlignment="1"/>
    <xf numFmtId="49" fontId="5" fillId="2" borderId="11" xfId="0" applyNumberFormat="1" applyFont="1" applyFill="1" applyBorder="1" applyAlignment="1"/>
    <xf numFmtId="0" fontId="0" fillId="2" borderId="11" xfId="0" applyFont="1" applyFill="1" applyBorder="1" applyAlignment="1"/>
    <xf numFmtId="0" fontId="0" fillId="2" borderId="13" xfId="0" applyFont="1" applyFill="1" applyBorder="1" applyAlignment="1"/>
    <xf numFmtId="49" fontId="5" fillId="2" borderId="12" xfId="0" applyNumberFormat="1" applyFont="1" applyFill="1" applyBorder="1" applyAlignment="1">
      <alignment horizontal="center" wrapText="1"/>
    </xf>
    <xf numFmtId="0" fontId="4" fillId="2" borderId="14" xfId="0" applyFont="1" applyFill="1" applyBorder="1" applyAlignment="1">
      <alignment horizontal="center" wrapText="1"/>
    </xf>
    <xf numFmtId="0" fontId="0" fillId="2" borderId="15" xfId="0" applyFont="1" applyFill="1" applyBorder="1" applyAlignment="1"/>
    <xf numFmtId="0" fontId="0" fillId="11" borderId="12" xfId="0" applyFont="1" applyFill="1" applyBorder="1" applyAlignment="1"/>
    <xf numFmtId="0" fontId="0" fillId="2" borderId="14" xfId="0" applyFont="1" applyFill="1" applyBorder="1" applyAlignment="1"/>
    <xf numFmtId="0" fontId="12" fillId="10" borderId="12" xfId="0" applyFont="1" applyFill="1" applyBorder="1" applyAlignment="1"/>
    <xf numFmtId="0" fontId="0" fillId="2" borderId="12" xfId="0" applyFont="1" applyFill="1" applyBorder="1" applyAlignment="1"/>
    <xf numFmtId="2" fontId="0" fillId="2" borderId="12" xfId="0" applyNumberFormat="1" applyFont="1" applyFill="1" applyBorder="1" applyAlignment="1"/>
    <xf numFmtId="0" fontId="12" fillId="2" borderId="12" xfId="0" applyFont="1" applyFill="1" applyBorder="1" applyAlignment="1"/>
    <xf numFmtId="2" fontId="12" fillId="2" borderId="12" xfId="0" applyNumberFormat="1" applyFont="1" applyFill="1" applyBorder="1" applyAlignment="1"/>
    <xf numFmtId="2" fontId="0" fillId="11" borderId="12" xfId="0" applyNumberFormat="1" applyFont="1" applyFill="1" applyBorder="1" applyAlignment="1"/>
    <xf numFmtId="2" fontId="12" fillId="10" borderId="12" xfId="0" applyNumberFormat="1" applyFont="1" applyFill="1" applyBorder="1" applyAlignment="1"/>
    <xf numFmtId="0" fontId="5" fillId="2" borderId="12" xfId="0" applyFont="1" applyFill="1" applyBorder="1" applyAlignment="1">
      <alignment horizontal="center" wrapText="1"/>
    </xf>
    <xf numFmtId="165" fontId="12" fillId="10" borderId="12" xfId="0" applyNumberFormat="1" applyFont="1" applyFill="1" applyBorder="1" applyAlignment="1">
      <alignment horizontal="center"/>
    </xf>
    <xf numFmtId="165" fontId="12" fillId="2" borderId="12" xfId="0" applyNumberFormat="1" applyFont="1" applyFill="1" applyBorder="1" applyAlignment="1">
      <alignment horizontal="center"/>
    </xf>
    <xf numFmtId="0" fontId="0" fillId="2" borderId="16" xfId="0" applyFont="1" applyFill="1" applyBorder="1" applyAlignment="1"/>
    <xf numFmtId="0" fontId="0" fillId="0" borderId="0" xfId="0" applyNumberFormat="1" applyFont="1" applyAlignment="1"/>
    <xf numFmtId="49" fontId="5" fillId="2" borderId="12" xfId="0" applyNumberFormat="1" applyFont="1" applyFill="1" applyBorder="1" applyAlignment="1"/>
    <xf numFmtId="49" fontId="5" fillId="2" borderId="12" xfId="0" applyNumberFormat="1" applyFont="1" applyFill="1" applyBorder="1" applyAlignment="1">
      <alignment horizontal="center"/>
    </xf>
    <xf numFmtId="0" fontId="0" fillId="11" borderId="12" xfId="0" applyFont="1" applyFill="1" applyBorder="1" applyAlignment="1">
      <alignment horizontal="center"/>
    </xf>
    <xf numFmtId="0" fontId="0" fillId="2" borderId="16" xfId="0" applyFont="1" applyFill="1" applyBorder="1" applyAlignment="1">
      <alignment horizontal="center"/>
    </xf>
    <xf numFmtId="0" fontId="5" fillId="14" borderId="0" xfId="0" applyFont="1" applyFill="1" applyAlignment="1"/>
    <xf numFmtId="0" fontId="0" fillId="14" borderId="0" xfId="0" applyFont="1" applyFill="1" applyAlignment="1"/>
    <xf numFmtId="0" fontId="6" fillId="14" borderId="0" xfId="0" applyFont="1" applyFill="1" applyAlignment="1"/>
    <xf numFmtId="0" fontId="14" fillId="14" borderId="0" xfId="0" applyFont="1" applyFill="1"/>
    <xf numFmtId="2" fontId="0" fillId="14" borderId="0" xfId="0" applyNumberFormat="1" applyFill="1"/>
    <xf numFmtId="2" fontId="14" fillId="14" borderId="0" xfId="0" applyNumberFormat="1" applyFont="1" applyFill="1"/>
    <xf numFmtId="166" fontId="14" fillId="14" borderId="10" xfId="7" applyNumberFormat="1" applyFont="1" applyFill="1"/>
    <xf numFmtId="0" fontId="11" fillId="14" borderId="0" xfId="0" applyFont="1" applyFill="1" applyAlignment="1">
      <alignment vertical="center"/>
    </xf>
    <xf numFmtId="0" fontId="16" fillId="14" borderId="0" xfId="0" applyFont="1" applyFill="1" applyAlignment="1"/>
    <xf numFmtId="0" fontId="0" fillId="14" borderId="23" xfId="0" applyNumberFormat="1" applyFont="1" applyFill="1" applyBorder="1" applyAlignment="1">
      <alignment horizontal="center"/>
    </xf>
    <xf numFmtId="0" fontId="0" fillId="14" borderId="0" xfId="0" applyFont="1" applyFill="1" applyAlignment="1">
      <alignment horizontal="center"/>
    </xf>
    <xf numFmtId="0" fontId="17" fillId="14" borderId="0" xfId="0" applyFont="1" applyFill="1" applyAlignment="1"/>
    <xf numFmtId="0" fontId="6" fillId="14" borderId="0" xfId="0" applyFont="1" applyFill="1" applyAlignment="1">
      <alignment vertical="top"/>
    </xf>
    <xf numFmtId="0" fontId="5" fillId="14" borderId="0" xfId="0" applyFont="1" applyFill="1" applyAlignment="1">
      <alignment vertical="top"/>
    </xf>
    <xf numFmtId="0" fontId="0" fillId="14" borderId="0" xfId="0" applyFont="1" applyFill="1" applyAlignment="1">
      <alignment vertical="top"/>
    </xf>
    <xf numFmtId="0" fontId="6" fillId="14" borderId="0" xfId="0" applyFont="1" applyFill="1" applyAlignment="1">
      <alignment horizontal="left"/>
    </xf>
    <xf numFmtId="9" fontId="0" fillId="14" borderId="0" xfId="8" applyFont="1" applyFill="1" applyAlignment="1">
      <alignment horizontal="center"/>
    </xf>
    <xf numFmtId="0" fontId="19" fillId="14" borderId="10" xfId="0" applyNumberFormat="1" applyFont="1" applyFill="1" applyBorder="1" applyAlignment="1"/>
    <xf numFmtId="49" fontId="19" fillId="0" borderId="10" xfId="0" applyNumberFormat="1" applyFont="1" applyFill="1" applyBorder="1"/>
    <xf numFmtId="49" fontId="21" fillId="3" borderId="10" xfId="0" applyNumberFormat="1" applyFont="1" applyFill="1" applyBorder="1"/>
    <xf numFmtId="49" fontId="22" fillId="10" borderId="10" xfId="0" applyNumberFormat="1" applyFont="1" applyFill="1" applyBorder="1"/>
    <xf numFmtId="49" fontId="23" fillId="5" borderId="10" xfId="0" applyNumberFormat="1" applyFont="1" applyFill="1" applyBorder="1"/>
    <xf numFmtId="49" fontId="24" fillId="9" borderId="10" xfId="0" applyNumberFormat="1" applyFont="1" applyFill="1" applyBorder="1"/>
    <xf numFmtId="0" fontId="25" fillId="7" borderId="10" xfId="0" applyFont="1" applyFill="1" applyBorder="1" applyAlignment="1">
      <alignment horizontal="center"/>
    </xf>
    <xf numFmtId="0" fontId="19" fillId="0" borderId="31" xfId="0" applyNumberFormat="1" applyFont="1" applyFill="1" applyBorder="1" applyAlignment="1">
      <alignment horizontal="center"/>
    </xf>
    <xf numFmtId="0" fontId="19" fillId="0" borderId="10" xfId="0" applyNumberFormat="1" applyFont="1" applyFill="1" applyBorder="1" applyAlignment="1">
      <alignment horizontal="center"/>
    </xf>
    <xf numFmtId="0" fontId="19" fillId="0" borderId="10" xfId="0" applyNumberFormat="1" applyFont="1" applyFill="1" applyBorder="1" applyAlignment="1">
      <alignment horizontal="left"/>
    </xf>
    <xf numFmtId="0" fontId="24" fillId="9" borderId="10" xfId="0" applyFont="1" applyFill="1" applyBorder="1" applyAlignment="1">
      <alignment horizontal="left"/>
    </xf>
    <xf numFmtId="49" fontId="19" fillId="0" borderId="31" xfId="0" applyNumberFormat="1" applyFont="1" applyFill="1" applyBorder="1" applyAlignment="1">
      <alignment horizontal="center"/>
    </xf>
    <xf numFmtId="0" fontId="24" fillId="9" borderId="10" xfId="0" applyFont="1" applyFill="1" applyBorder="1"/>
    <xf numFmtId="0" fontId="25" fillId="7" borderId="10" xfId="0" applyFont="1" applyFill="1" applyBorder="1" applyAlignment="1">
      <alignment horizontal="left"/>
    </xf>
    <xf numFmtId="49" fontId="24" fillId="9" borderId="10" xfId="0" applyNumberFormat="1" applyFont="1" applyFill="1" applyBorder="1" applyAlignment="1">
      <alignment horizontal="left"/>
    </xf>
    <xf numFmtId="49" fontId="25" fillId="7" borderId="10" xfId="0" applyNumberFormat="1" applyFont="1" applyFill="1" applyBorder="1" applyAlignment="1">
      <alignment horizontal="center" wrapText="1"/>
    </xf>
    <xf numFmtId="49" fontId="26" fillId="0" borderId="31" xfId="0" applyNumberFormat="1" applyFont="1" applyFill="1" applyBorder="1" applyAlignment="1">
      <alignment horizontal="center"/>
    </xf>
    <xf numFmtId="0" fontId="25" fillId="7" borderId="10" xfId="0" applyFont="1" applyFill="1" applyBorder="1"/>
    <xf numFmtId="49" fontId="19" fillId="0" borderId="10" xfId="0" applyNumberFormat="1" applyFont="1" applyFill="1" applyBorder="1" applyAlignment="1">
      <alignment wrapText="1"/>
    </xf>
    <xf numFmtId="49" fontId="25" fillId="7" borderId="10" xfId="0" applyNumberFormat="1" applyFont="1" applyFill="1" applyBorder="1" applyAlignment="1">
      <alignment horizontal="center"/>
    </xf>
    <xf numFmtId="49" fontId="19" fillId="0" borderId="10" xfId="0" applyNumberFormat="1" applyFont="1" applyFill="1" applyBorder="1" applyAlignment="1">
      <alignment horizontal="left"/>
    </xf>
    <xf numFmtId="49" fontId="22" fillId="12" borderId="10" xfId="0" applyNumberFormat="1" applyFont="1" applyFill="1" applyBorder="1"/>
    <xf numFmtId="49" fontId="24" fillId="9" borderId="10" xfId="0" applyNumberFormat="1" applyFont="1" applyFill="1" applyBorder="1" applyAlignment="1">
      <alignment wrapText="1"/>
    </xf>
    <xf numFmtId="0" fontId="23" fillId="5" borderId="10" xfId="0" applyFont="1" applyFill="1" applyBorder="1"/>
    <xf numFmtId="49" fontId="23" fillId="13" borderId="10" xfId="0" applyNumberFormat="1" applyFont="1" applyFill="1" applyBorder="1"/>
    <xf numFmtId="2" fontId="19" fillId="0" borderId="10" xfId="0" applyNumberFormat="1" applyFont="1" applyFill="1" applyBorder="1" applyAlignment="1">
      <alignment horizontal="left"/>
    </xf>
    <xf numFmtId="49" fontId="19" fillId="0" borderId="10" xfId="0" applyNumberFormat="1" applyFont="1" applyFill="1" applyBorder="1" applyAlignment="1">
      <alignment horizontal="left" wrapText="1"/>
    </xf>
    <xf numFmtId="0" fontId="19" fillId="0" borderId="10" xfId="0" applyNumberFormat="1" applyFont="1" applyFill="1" applyBorder="1" applyAlignment="1">
      <alignment horizontal="left" wrapText="1"/>
    </xf>
    <xf numFmtId="0" fontId="19" fillId="0" borderId="31" xfId="1" applyNumberFormat="1" applyFont="1" applyFill="1" applyBorder="1" applyAlignment="1">
      <alignment horizontal="center"/>
    </xf>
    <xf numFmtId="49" fontId="19" fillId="0" borderId="10" xfId="0" applyNumberFormat="1" applyFont="1" applyFill="1" applyBorder="1" applyAlignment="1">
      <alignment horizontal="left" vertical="center" wrapText="1"/>
    </xf>
    <xf numFmtId="49" fontId="24" fillId="16" borderId="10" xfId="0" applyNumberFormat="1" applyFont="1" applyFill="1" applyBorder="1" applyAlignment="1">
      <alignment wrapText="1"/>
    </xf>
    <xf numFmtId="0" fontId="25" fillId="17" borderId="10" xfId="0" applyFont="1" applyFill="1" applyBorder="1"/>
    <xf numFmtId="49" fontId="25" fillId="17" borderId="10" xfId="0" applyNumberFormat="1" applyFont="1" applyFill="1" applyBorder="1"/>
    <xf numFmtId="49" fontId="27" fillId="14" borderId="10" xfId="0" applyNumberFormat="1" applyFont="1" applyFill="1" applyBorder="1" applyAlignment="1"/>
    <xf numFmtId="0" fontId="19" fillId="14" borderId="10" xfId="0" applyNumberFormat="1" applyFont="1" applyFill="1" applyBorder="1" applyAlignment="1">
      <alignment horizontal="center"/>
    </xf>
    <xf numFmtId="0" fontId="29" fillId="14" borderId="10" xfId="0" applyFont="1" applyFill="1" applyBorder="1" applyAlignment="1"/>
    <xf numFmtId="49" fontId="19" fillId="14" borderId="10" xfId="0" applyNumberFormat="1" applyFont="1" applyFill="1" applyBorder="1" applyAlignment="1"/>
    <xf numFmtId="49" fontId="30" fillId="14" borderId="10" xfId="0" applyNumberFormat="1" applyFont="1" applyFill="1" applyBorder="1" applyAlignment="1"/>
    <xf numFmtId="0" fontId="30" fillId="14" borderId="10" xfId="0" applyFont="1" applyFill="1" applyBorder="1" applyAlignment="1"/>
    <xf numFmtId="49" fontId="30" fillId="14" borderId="10" xfId="0" applyNumberFormat="1" applyFont="1" applyFill="1" applyBorder="1" applyAlignment="1">
      <alignment vertical="center" wrapText="1"/>
    </xf>
    <xf numFmtId="0" fontId="30" fillId="14" borderId="10" xfId="0" applyFont="1" applyFill="1" applyBorder="1" applyAlignment="1">
      <alignment horizontal="center"/>
    </xf>
    <xf numFmtId="0" fontId="31" fillId="14" borderId="10" xfId="0" applyFont="1" applyFill="1" applyBorder="1" applyAlignment="1"/>
    <xf numFmtId="49" fontId="31" fillId="14" borderId="10" xfId="0" applyNumberFormat="1" applyFont="1" applyFill="1" applyBorder="1" applyAlignment="1"/>
    <xf numFmtId="49" fontId="19" fillId="14" borderId="10" xfId="0" applyNumberFormat="1" applyFont="1" applyFill="1" applyBorder="1" applyAlignment="1">
      <alignment horizontal="center"/>
    </xf>
    <xf numFmtId="164" fontId="19" fillId="0" borderId="10" xfId="0" applyNumberFormat="1" applyFont="1" applyFill="1" applyBorder="1"/>
    <xf numFmtId="49" fontId="19" fillId="0" borderId="10" xfId="0" applyNumberFormat="1" applyFont="1" applyFill="1" applyBorder="1" applyAlignment="1"/>
    <xf numFmtId="164" fontId="19" fillId="0" borderId="10" xfId="0" applyNumberFormat="1" applyFont="1" applyFill="1" applyBorder="1" applyAlignment="1">
      <alignment horizontal="center"/>
    </xf>
    <xf numFmtId="0" fontId="19" fillId="14" borderId="10" xfId="0" applyFont="1" applyFill="1" applyBorder="1"/>
    <xf numFmtId="0" fontId="19" fillId="14" borderId="10" xfId="0" applyNumberFormat="1" applyFont="1" applyFill="1" applyBorder="1"/>
    <xf numFmtId="49" fontId="32" fillId="2" borderId="18" xfId="0" applyNumberFormat="1" applyFont="1" applyFill="1" applyBorder="1" applyAlignment="1">
      <alignment horizontal="left"/>
    </xf>
    <xf numFmtId="164" fontId="19" fillId="2" borderId="12" xfId="0" applyNumberFormat="1" applyFont="1" applyFill="1" applyBorder="1" applyAlignment="1">
      <alignment horizontal="center"/>
    </xf>
    <xf numFmtId="0" fontId="19" fillId="2" borderId="27" xfId="0" applyFont="1" applyFill="1" applyBorder="1" applyAlignment="1">
      <alignment horizontal="center"/>
    </xf>
    <xf numFmtId="0" fontId="19" fillId="0" borderId="10" xfId="0" applyNumberFormat="1" applyFont="1" applyFill="1" applyBorder="1"/>
    <xf numFmtId="165" fontId="19" fillId="14" borderId="10" xfId="0" applyNumberFormat="1" applyFont="1" applyFill="1" applyBorder="1" applyAlignment="1"/>
    <xf numFmtId="0" fontId="19" fillId="2" borderId="12" xfId="0" applyFont="1" applyFill="1" applyBorder="1" applyAlignment="1">
      <alignment horizontal="center"/>
    </xf>
    <xf numFmtId="165" fontId="19" fillId="2" borderId="27" xfId="0" applyNumberFormat="1" applyFont="1" applyFill="1" applyBorder="1" applyAlignment="1">
      <alignment horizontal="center"/>
    </xf>
    <xf numFmtId="0" fontId="19" fillId="2" borderId="12" xfId="0" applyNumberFormat="1" applyFont="1" applyFill="1" applyBorder="1" applyAlignment="1">
      <alignment horizontal="center"/>
    </xf>
    <xf numFmtId="165" fontId="19" fillId="14" borderId="10" xfId="0" applyNumberFormat="1" applyFont="1" applyFill="1" applyBorder="1" applyAlignment="1">
      <alignment horizontal="center"/>
    </xf>
    <xf numFmtId="0" fontId="19" fillId="14" borderId="10" xfId="0" applyFont="1" applyFill="1" applyBorder="1" applyAlignment="1">
      <alignment horizontal="center"/>
    </xf>
    <xf numFmtId="49" fontId="19" fillId="14" borderId="10" xfId="0" applyNumberFormat="1" applyFont="1" applyFill="1" applyBorder="1"/>
    <xf numFmtId="164" fontId="19" fillId="14" borderId="10" xfId="0" applyNumberFormat="1" applyFont="1" applyFill="1" applyBorder="1" applyAlignment="1">
      <alignment horizontal="center"/>
    </xf>
    <xf numFmtId="164" fontId="26" fillId="14" borderId="10" xfId="0" applyNumberFormat="1" applyFont="1" applyFill="1" applyBorder="1" applyAlignment="1">
      <alignment horizontal="center"/>
    </xf>
    <xf numFmtId="2" fontId="19" fillId="14" borderId="10" xfId="0" applyNumberFormat="1" applyFont="1" applyFill="1" applyBorder="1" applyAlignment="1">
      <alignment horizontal="center"/>
    </xf>
    <xf numFmtId="0" fontId="26" fillId="14" borderId="10" xfId="0" applyFont="1" applyFill="1" applyBorder="1"/>
    <xf numFmtId="49" fontId="33" fillId="0" borderId="10" xfId="0" applyNumberFormat="1" applyFont="1" applyFill="1" applyBorder="1" applyAlignment="1"/>
    <xf numFmtId="164" fontId="33" fillId="0" borderId="10" xfId="0" applyNumberFormat="1" applyFont="1" applyFill="1" applyBorder="1" applyAlignment="1"/>
    <xf numFmtId="49" fontId="33" fillId="14" borderId="10" xfId="0" applyNumberFormat="1" applyFont="1" applyFill="1" applyBorder="1" applyAlignment="1"/>
    <xf numFmtId="164" fontId="33" fillId="14" borderId="10" xfId="0" applyNumberFormat="1" applyFont="1" applyFill="1" applyBorder="1" applyAlignment="1"/>
    <xf numFmtId="0" fontId="19" fillId="14" borderId="10" xfId="0" applyFont="1" applyFill="1" applyBorder="1" applyAlignment="1"/>
    <xf numFmtId="164" fontId="19" fillId="14" borderId="10" xfId="0" applyNumberFormat="1" applyFont="1" applyFill="1" applyBorder="1"/>
    <xf numFmtId="49" fontId="27" fillId="14" borderId="10" xfId="0" applyNumberFormat="1" applyFont="1" applyFill="1" applyBorder="1" applyAlignment="1">
      <alignment horizontal="center"/>
    </xf>
    <xf numFmtId="49" fontId="26" fillId="14" borderId="10" xfId="0" applyNumberFormat="1" applyFont="1" applyFill="1" applyBorder="1" applyAlignment="1">
      <alignment horizontal="center"/>
    </xf>
    <xf numFmtId="49" fontId="21" fillId="14" borderId="10" xfId="0" applyNumberFormat="1" applyFont="1" applyFill="1" applyBorder="1"/>
    <xf numFmtId="49" fontId="22" fillId="14" borderId="10" xfId="0" applyNumberFormat="1" applyFont="1" applyFill="1" applyBorder="1"/>
    <xf numFmtId="49" fontId="23" fillId="14" borderId="10" xfId="0" applyNumberFormat="1" applyFont="1" applyFill="1" applyBorder="1"/>
    <xf numFmtId="49" fontId="34" fillId="14" borderId="10" xfId="0" applyNumberFormat="1" applyFont="1" applyFill="1" applyBorder="1" applyAlignment="1">
      <alignment wrapText="1"/>
    </xf>
    <xf numFmtId="0" fontId="35" fillId="14" borderId="10" xfId="0" applyFont="1" applyFill="1" applyBorder="1" applyAlignment="1"/>
    <xf numFmtId="0" fontId="26" fillId="14" borderId="10" xfId="0" applyNumberFormat="1" applyFont="1" applyFill="1" applyBorder="1" applyAlignment="1">
      <alignment horizontal="left"/>
    </xf>
    <xf numFmtId="0" fontId="23" fillId="14" borderId="10" xfId="0" applyFont="1" applyFill="1" applyBorder="1"/>
    <xf numFmtId="0" fontId="36" fillId="14" borderId="10" xfId="0" applyFont="1" applyFill="1" applyBorder="1"/>
    <xf numFmtId="0" fontId="37" fillId="14" borderId="10" xfId="0" applyFont="1" applyFill="1" applyBorder="1"/>
    <xf numFmtId="0" fontId="38" fillId="14" borderId="10" xfId="0" applyFont="1" applyFill="1" applyBorder="1"/>
    <xf numFmtId="0" fontId="34" fillId="14" borderId="10" xfId="0" applyFont="1" applyFill="1" applyBorder="1"/>
    <xf numFmtId="0" fontId="35" fillId="14" borderId="10" xfId="0" applyFont="1" applyFill="1" applyBorder="1"/>
    <xf numFmtId="164" fontId="19" fillId="14" borderId="10" xfId="0" applyNumberFormat="1" applyFont="1" applyFill="1" applyBorder="1" applyAlignment="1"/>
    <xf numFmtId="49" fontId="36" fillId="14" borderId="10" xfId="0" applyNumberFormat="1" applyFont="1" applyFill="1" applyBorder="1" applyAlignment="1"/>
    <xf numFmtId="49" fontId="37" fillId="14" borderId="10" xfId="0" applyNumberFormat="1" applyFont="1" applyFill="1" applyBorder="1" applyAlignment="1"/>
    <xf numFmtId="49" fontId="38" fillId="14" borderId="10" xfId="0" applyNumberFormat="1" applyFont="1" applyFill="1" applyBorder="1" applyAlignment="1"/>
    <xf numFmtId="0" fontId="26" fillId="14" borderId="10" xfId="0" applyNumberFormat="1" applyFont="1" applyFill="1" applyBorder="1" applyAlignment="1">
      <alignment horizontal="center"/>
    </xf>
    <xf numFmtId="49" fontId="20" fillId="14" borderId="10" xfId="0" applyNumberFormat="1" applyFont="1" applyFill="1" applyBorder="1" applyAlignment="1"/>
    <xf numFmtId="49" fontId="19" fillId="0" borderId="21" xfId="0" applyNumberFormat="1" applyFont="1" applyFill="1" applyBorder="1" applyAlignment="1"/>
    <xf numFmtId="0" fontId="19" fillId="0" borderId="10" xfId="0" applyNumberFormat="1" applyFont="1" applyFill="1" applyBorder="1" applyAlignment="1"/>
    <xf numFmtId="0" fontId="19" fillId="14" borderId="10" xfId="1" applyFont="1" applyFill="1" applyBorder="1" applyAlignment="1">
      <alignment horizontal="center"/>
    </xf>
    <xf numFmtId="165" fontId="19" fillId="14" borderId="10" xfId="0" applyNumberFormat="1" applyFont="1" applyFill="1" applyBorder="1" applyAlignment="1">
      <alignment horizontal="center" wrapText="1"/>
    </xf>
    <xf numFmtId="49" fontId="35" fillId="14" borderId="10" xfId="0" applyNumberFormat="1" applyFont="1" applyFill="1" applyBorder="1" applyAlignment="1"/>
    <xf numFmtId="0" fontId="19" fillId="14" borderId="10" xfId="1" applyNumberFormat="1" applyFont="1" applyFill="1" applyBorder="1" applyAlignment="1">
      <alignment horizontal="center"/>
    </xf>
    <xf numFmtId="49" fontId="21" fillId="14" borderId="10" xfId="0" applyNumberFormat="1" applyFont="1" applyFill="1" applyBorder="1" applyAlignment="1"/>
    <xf numFmtId="49" fontId="22" fillId="14" borderId="10" xfId="0" applyNumberFormat="1" applyFont="1" applyFill="1" applyBorder="1" applyAlignment="1"/>
    <xf numFmtId="49" fontId="23" fillId="14" borderId="10" xfId="0" applyNumberFormat="1" applyFont="1" applyFill="1" applyBorder="1" applyAlignment="1"/>
    <xf numFmtId="0" fontId="24" fillId="14" borderId="10" xfId="0" applyFont="1" applyFill="1" applyBorder="1" applyAlignment="1"/>
    <xf numFmtId="0" fontId="25" fillId="14" borderId="10" xfId="0" applyFont="1" applyFill="1" applyBorder="1" applyAlignment="1">
      <alignment horizontal="center"/>
    </xf>
    <xf numFmtId="49" fontId="24" fillId="14" borderId="10" xfId="0" applyNumberFormat="1" applyFont="1" applyFill="1" applyBorder="1" applyAlignment="1"/>
    <xf numFmtId="49" fontId="25" fillId="14" borderId="10" xfId="0" applyNumberFormat="1" applyFont="1" applyFill="1" applyBorder="1" applyAlignment="1"/>
    <xf numFmtId="0" fontId="25" fillId="14" borderId="10" xfId="0" applyFont="1" applyFill="1" applyBorder="1" applyAlignment="1"/>
    <xf numFmtId="0" fontId="33" fillId="14" borderId="10" xfId="0" applyNumberFormat="1" applyFont="1" applyFill="1" applyBorder="1" applyAlignment="1">
      <alignment horizontal="center"/>
    </xf>
    <xf numFmtId="49" fontId="19" fillId="14" borderId="10" xfId="0" applyNumberFormat="1" applyFont="1" applyFill="1" applyBorder="1" applyAlignment="1">
      <alignment wrapText="1"/>
    </xf>
    <xf numFmtId="0" fontId="24" fillId="14" borderId="10" xfId="0" applyFont="1" applyFill="1" applyBorder="1" applyAlignment="1">
      <alignment wrapText="1"/>
    </xf>
    <xf numFmtId="0" fontId="25" fillId="14" borderId="10" xfId="0" applyFont="1" applyFill="1" applyBorder="1" applyAlignment="1">
      <alignment horizontal="left"/>
    </xf>
    <xf numFmtId="1" fontId="19" fillId="14" borderId="10" xfId="0" applyNumberFormat="1" applyFont="1" applyFill="1" applyBorder="1" applyAlignment="1">
      <alignment horizontal="center" wrapText="1"/>
    </xf>
    <xf numFmtId="49" fontId="25" fillId="14" borderId="10" xfId="0" applyNumberFormat="1" applyFont="1" applyFill="1" applyBorder="1" applyAlignment="1">
      <alignment horizontal="left"/>
    </xf>
    <xf numFmtId="49" fontId="24" fillId="14" borderId="10" xfId="0" applyNumberFormat="1" applyFont="1" applyFill="1" applyBorder="1" applyAlignment="1">
      <alignment wrapText="1"/>
    </xf>
    <xf numFmtId="0" fontId="19" fillId="14" borderId="10" xfId="0" applyNumberFormat="1" applyFont="1" applyFill="1" applyBorder="1" applyAlignment="1">
      <alignment horizontal="left"/>
    </xf>
    <xf numFmtId="49" fontId="22" fillId="14" borderId="10" xfId="1" applyNumberFormat="1" applyFont="1" applyFill="1" applyBorder="1" applyAlignment="1"/>
    <xf numFmtId="0" fontId="19" fillId="14" borderId="10" xfId="0" applyNumberFormat="1" applyFont="1" applyFill="1" applyBorder="1" applyAlignment="1">
      <alignment wrapText="1"/>
    </xf>
    <xf numFmtId="49" fontId="19" fillId="14" borderId="10" xfId="1" applyNumberFormat="1" applyFont="1" applyFill="1" applyBorder="1" applyAlignment="1"/>
    <xf numFmtId="49" fontId="24" fillId="14" borderId="10" xfId="0" applyNumberFormat="1" applyFont="1" applyFill="1" applyBorder="1" applyAlignment="1">
      <alignment horizontal="left"/>
    </xf>
    <xf numFmtId="49" fontId="25" fillId="14" borderId="10" xfId="0" applyNumberFormat="1" applyFont="1" applyFill="1" applyBorder="1" applyAlignment="1">
      <alignment horizontal="center"/>
    </xf>
    <xf numFmtId="0" fontId="21" fillId="14" borderId="10" xfId="0" applyFont="1" applyFill="1" applyBorder="1" applyAlignment="1"/>
    <xf numFmtId="0" fontId="22" fillId="14" borderId="10" xfId="0" applyFont="1" applyFill="1" applyBorder="1" applyAlignment="1"/>
    <xf numFmtId="0" fontId="23" fillId="14" borderId="10" xfId="0" applyFont="1" applyFill="1" applyBorder="1" applyAlignment="1"/>
    <xf numFmtId="49" fontId="40" fillId="14" borderId="10" xfId="0" applyNumberFormat="1" applyFont="1" applyFill="1" applyBorder="1" applyAlignment="1">
      <alignment horizontal="right"/>
    </xf>
    <xf numFmtId="49" fontId="26" fillId="0" borderId="10" xfId="0" applyNumberFormat="1" applyFont="1" applyFill="1" applyBorder="1" applyAlignment="1">
      <alignment vertical="center"/>
    </xf>
    <xf numFmtId="0" fontId="26" fillId="0" borderId="10" xfId="0" applyFont="1" applyFill="1" applyBorder="1" applyAlignment="1">
      <alignment vertical="center"/>
    </xf>
    <xf numFmtId="0" fontId="19" fillId="2" borderId="10" xfId="0" applyFont="1" applyFill="1" applyBorder="1" applyAlignment="1">
      <alignment vertical="center"/>
    </xf>
    <xf numFmtId="0" fontId="19" fillId="0" borderId="10" xfId="0" applyNumberFormat="1" applyFont="1" applyBorder="1" applyAlignment="1">
      <alignment vertical="center"/>
    </xf>
    <xf numFmtId="49" fontId="27" fillId="2" borderId="10" xfId="0" applyNumberFormat="1" applyFont="1" applyFill="1" applyBorder="1" applyAlignment="1">
      <alignment vertical="center"/>
    </xf>
    <xf numFmtId="49" fontId="32" fillId="2" borderId="10" xfId="0" applyNumberFormat="1" applyFont="1" applyFill="1" applyBorder="1" applyAlignment="1">
      <alignment vertical="center"/>
    </xf>
    <xf numFmtId="49" fontId="21" fillId="3" borderId="10" xfId="0" applyNumberFormat="1" applyFont="1" applyFill="1" applyBorder="1" applyAlignment="1">
      <alignment vertical="center"/>
    </xf>
    <xf numFmtId="49" fontId="22" fillId="4" borderId="10" xfId="0" applyNumberFormat="1" applyFont="1" applyFill="1" applyBorder="1" applyAlignment="1">
      <alignment vertical="center"/>
    </xf>
    <xf numFmtId="49" fontId="23" fillId="5" borderId="10" xfId="0" applyNumberFormat="1" applyFont="1" applyFill="1" applyBorder="1" applyAlignment="1">
      <alignment vertical="center"/>
    </xf>
    <xf numFmtId="49" fontId="19" fillId="6" borderId="10" xfId="0" applyNumberFormat="1" applyFont="1" applyFill="1" applyBorder="1" applyAlignment="1">
      <alignment vertical="center"/>
    </xf>
    <xf numFmtId="49" fontId="25" fillId="7" borderId="10" xfId="0" applyNumberFormat="1" applyFont="1" applyFill="1" applyBorder="1" applyAlignment="1">
      <alignment vertical="center"/>
    </xf>
    <xf numFmtId="49" fontId="21" fillId="0" borderId="10" xfId="0" applyNumberFormat="1" applyFont="1" applyFill="1" applyBorder="1" applyAlignment="1">
      <alignment vertical="center"/>
    </xf>
    <xf numFmtId="0" fontId="21" fillId="0" borderId="10" xfId="0" applyFont="1" applyFill="1" applyBorder="1" applyAlignment="1">
      <alignment vertical="center"/>
    </xf>
    <xf numFmtId="0" fontId="21" fillId="2" borderId="10" xfId="0" applyFont="1" applyFill="1" applyBorder="1" applyAlignment="1">
      <alignment vertical="center"/>
    </xf>
    <xf numFmtId="49" fontId="23" fillId="0" borderId="10" xfId="0" applyNumberFormat="1" applyFont="1" applyFill="1" applyBorder="1" applyAlignment="1">
      <alignment vertical="center"/>
    </xf>
    <xf numFmtId="49" fontId="22" fillId="18" borderId="10" xfId="0" applyNumberFormat="1" applyFont="1" applyFill="1" applyBorder="1" applyAlignment="1">
      <alignment vertical="center"/>
    </xf>
    <xf numFmtId="0" fontId="19" fillId="0" borderId="10" xfId="0" applyFont="1" applyFill="1" applyBorder="1" applyAlignment="1">
      <alignment vertical="center"/>
    </xf>
    <xf numFmtId="49" fontId="22" fillId="0" borderId="10" xfId="0" applyNumberFormat="1" applyFont="1" applyFill="1" applyBorder="1" applyAlignment="1">
      <alignment vertical="center"/>
    </xf>
    <xf numFmtId="49" fontId="26" fillId="0" borderId="10" xfId="0" applyNumberFormat="1" applyFont="1" applyFill="1" applyBorder="1" applyAlignment="1">
      <alignment horizontal="left" vertical="center"/>
    </xf>
    <xf numFmtId="0" fontId="19" fillId="2" borderId="10" xfId="0" applyFont="1" applyFill="1" applyBorder="1" applyAlignment="1">
      <alignment horizontal="left" vertical="center"/>
    </xf>
    <xf numFmtId="49" fontId="50" fillId="8" borderId="19" xfId="0" applyNumberFormat="1" applyFont="1" applyFill="1" applyBorder="1" applyAlignment="1">
      <alignment horizontal="center" vertical="center"/>
    </xf>
    <xf numFmtId="49" fontId="50" fillId="8" borderId="24" xfId="0" applyNumberFormat="1" applyFont="1" applyFill="1" applyBorder="1" applyAlignment="1">
      <alignment horizontal="center" vertical="center" wrapText="1"/>
    </xf>
    <xf numFmtId="0" fontId="48" fillId="14" borderId="10" xfId="0" applyNumberFormat="1" applyFont="1" applyFill="1" applyBorder="1" applyAlignment="1"/>
    <xf numFmtId="49" fontId="50" fillId="8" borderId="30" xfId="0" applyNumberFormat="1" applyFont="1" applyFill="1" applyBorder="1" applyAlignment="1">
      <alignment horizontal="center" vertical="center"/>
    </xf>
    <xf numFmtId="49" fontId="50" fillId="8" borderId="19" xfId="0" applyNumberFormat="1" applyFont="1" applyFill="1" applyBorder="1" applyAlignment="1">
      <alignment horizontal="center" vertical="center" wrapText="1"/>
    </xf>
    <xf numFmtId="0" fontId="48" fillId="14" borderId="10" xfId="0" applyFont="1" applyFill="1" applyBorder="1" applyAlignment="1">
      <alignment horizontal="center" vertical="center"/>
    </xf>
    <xf numFmtId="49" fontId="50" fillId="8" borderId="30" xfId="0" applyNumberFormat="1" applyFont="1" applyFill="1" applyBorder="1" applyAlignment="1">
      <alignment horizontal="center" vertical="center" wrapText="1"/>
    </xf>
    <xf numFmtId="49" fontId="50" fillId="8" borderId="24" xfId="0" applyNumberFormat="1" applyFont="1" applyFill="1" applyBorder="1" applyAlignment="1">
      <alignment horizontal="center" vertical="center"/>
    </xf>
    <xf numFmtId="0" fontId="48" fillId="14" borderId="29" xfId="0" applyNumberFormat="1" applyFont="1" applyFill="1" applyBorder="1" applyAlignment="1"/>
    <xf numFmtId="0" fontId="50" fillId="8" borderId="25" xfId="0" applyFont="1" applyFill="1" applyBorder="1" applyAlignment="1"/>
    <xf numFmtId="49" fontId="50" fillId="8" borderId="22" xfId="0" applyNumberFormat="1" applyFont="1" applyFill="1" applyBorder="1" applyAlignment="1">
      <alignment horizontal="center" vertical="center"/>
    </xf>
    <xf numFmtId="49" fontId="50" fillId="8" borderId="26" xfId="0" applyNumberFormat="1" applyFont="1" applyFill="1" applyBorder="1" applyAlignment="1">
      <alignment horizontal="center" vertical="center"/>
    </xf>
    <xf numFmtId="49" fontId="51" fillId="14" borderId="10" xfId="0" applyNumberFormat="1" applyFont="1" applyFill="1" applyBorder="1" applyAlignment="1">
      <alignment vertical="center" wrapText="1"/>
    </xf>
    <xf numFmtId="49" fontId="51" fillId="14" borderId="10" xfId="0" applyNumberFormat="1" applyFont="1" applyFill="1" applyBorder="1" applyAlignment="1">
      <alignment vertical="center"/>
    </xf>
    <xf numFmtId="0" fontId="31" fillId="14" borderId="0" xfId="0" applyFont="1" applyFill="1" applyAlignment="1">
      <alignment vertical="center"/>
    </xf>
    <xf numFmtId="0" fontId="49" fillId="14" borderId="0" xfId="0" applyFont="1" applyFill="1" applyAlignment="1">
      <alignment vertical="center"/>
    </xf>
    <xf numFmtId="0" fontId="30" fillId="0" borderId="0" xfId="0" applyFont="1" applyAlignment="1"/>
    <xf numFmtId="0" fontId="19" fillId="0" borderId="0" xfId="0" applyFont="1" applyAlignment="1">
      <alignment horizontal="center" wrapText="1"/>
    </xf>
    <xf numFmtId="0" fontId="19" fillId="0" borderId="0" xfId="0" applyFont="1" applyAlignment="1"/>
    <xf numFmtId="0" fontId="19" fillId="0" borderId="0" xfId="0" applyFont="1" applyAlignment="1">
      <alignment horizontal="center"/>
    </xf>
    <xf numFmtId="0" fontId="41" fillId="0" borderId="0" xfId="0" applyFont="1" applyAlignment="1"/>
    <xf numFmtId="0" fontId="41" fillId="0" borderId="0" xfId="0" applyFont="1" applyAlignment="1">
      <alignment horizontal="center" wrapText="1"/>
    </xf>
    <xf numFmtId="0" fontId="41" fillId="0" borderId="0" xfId="0" applyFont="1" applyAlignment="1">
      <alignment horizontal="center"/>
    </xf>
    <xf numFmtId="0" fontId="32" fillId="0" borderId="0" xfId="0" applyFont="1" applyAlignment="1">
      <alignment horizontal="center" wrapText="1"/>
    </xf>
    <xf numFmtId="0" fontId="19" fillId="0" borderId="0" xfId="0" applyFont="1" applyAlignment="1">
      <alignment horizontal="left"/>
    </xf>
    <xf numFmtId="2" fontId="19" fillId="0" borderId="0" xfId="0" applyNumberFormat="1" applyFont="1" applyAlignment="1">
      <alignment horizontal="center" wrapText="1"/>
    </xf>
    <xf numFmtId="166" fontId="19" fillId="0" borderId="0" xfId="0" applyNumberFormat="1" applyFont="1" applyAlignment="1">
      <alignment horizontal="center" wrapText="1"/>
    </xf>
    <xf numFmtId="2" fontId="19" fillId="0" borderId="0" xfId="0" applyNumberFormat="1" applyFont="1" applyAlignment="1">
      <alignment horizontal="center"/>
    </xf>
    <xf numFmtId="166" fontId="19" fillId="0" borderId="0" xfId="0" applyNumberFormat="1" applyFont="1" applyAlignment="1">
      <alignment horizontal="center"/>
    </xf>
    <xf numFmtId="10" fontId="19" fillId="0" borderId="0" xfId="0" applyNumberFormat="1" applyFont="1" applyAlignment="1"/>
    <xf numFmtId="9" fontId="19" fillId="0" borderId="0" xfId="0" applyNumberFormat="1" applyFont="1" applyAlignment="1">
      <alignment horizontal="center"/>
    </xf>
    <xf numFmtId="166" fontId="19" fillId="0" borderId="0" xfId="0" applyNumberFormat="1" applyFont="1" applyAlignment="1"/>
    <xf numFmtId="0" fontId="19" fillId="0" borderId="0" xfId="0" applyFont="1" applyAlignment="1">
      <alignment horizontal="left" indent="1"/>
    </xf>
    <xf numFmtId="0" fontId="19" fillId="0" borderId="0" xfId="0" applyFont="1" applyAlignment="1">
      <alignment horizontal="left" indent="2"/>
    </xf>
    <xf numFmtId="0" fontId="47" fillId="0" borderId="0" xfId="0" applyFont="1" applyFill="1" applyAlignment="1">
      <alignment horizontal="left"/>
    </xf>
    <xf numFmtId="2" fontId="47" fillId="0" borderId="0" xfId="0" applyNumberFormat="1" applyFont="1" applyFill="1" applyAlignment="1">
      <alignment horizontal="center"/>
    </xf>
    <xf numFmtId="9" fontId="47" fillId="0" borderId="0" xfId="0" applyNumberFormat="1" applyFont="1" applyFill="1" applyAlignment="1">
      <alignment horizontal="center"/>
    </xf>
    <xf numFmtId="0" fontId="26" fillId="0" borderId="0" xfId="0" applyFont="1" applyFill="1" applyAlignment="1">
      <alignment horizontal="left"/>
    </xf>
    <xf numFmtId="2" fontId="26" fillId="0" borderId="0" xfId="0" applyNumberFormat="1" applyFont="1" applyFill="1" applyAlignment="1">
      <alignment horizontal="center"/>
    </xf>
    <xf numFmtId="166" fontId="26" fillId="0" borderId="0" xfId="0" applyNumberFormat="1" applyFont="1" applyFill="1" applyAlignment="1">
      <alignment horizontal="center"/>
    </xf>
    <xf numFmtId="2" fontId="26" fillId="0" borderId="0" xfId="0" applyNumberFormat="1" applyFont="1" applyFill="1" applyAlignment="1">
      <alignment horizontal="center" wrapText="1"/>
    </xf>
    <xf numFmtId="166" fontId="26" fillId="0" borderId="0" xfId="0" applyNumberFormat="1" applyFont="1" applyFill="1" applyAlignment="1">
      <alignment horizontal="center" wrapText="1"/>
    </xf>
    <xf numFmtId="166" fontId="47" fillId="0" borderId="0" xfId="0" applyNumberFormat="1" applyFont="1" applyFill="1" applyAlignment="1">
      <alignment horizontal="center"/>
    </xf>
    <xf numFmtId="0" fontId="26" fillId="0" borderId="0" xfId="0" applyFont="1" applyFill="1" applyAlignment="1"/>
    <xf numFmtId="0" fontId="33" fillId="0" borderId="20" xfId="0" applyFont="1" applyBorder="1" applyAlignment="1">
      <alignment horizontal="left" indent="1"/>
    </xf>
    <xf numFmtId="2" fontId="33" fillId="0" borderId="20" xfId="0" applyNumberFormat="1" applyFont="1" applyBorder="1" applyAlignment="1">
      <alignment horizontal="center" wrapText="1"/>
    </xf>
    <xf numFmtId="0" fontId="33" fillId="0" borderId="10" xfId="0" applyFont="1" applyFill="1" applyBorder="1" applyAlignment="1">
      <alignment horizontal="left" indent="1"/>
    </xf>
    <xf numFmtId="0" fontId="49" fillId="0" borderId="0" xfId="0" applyFont="1" applyAlignment="1"/>
    <xf numFmtId="0" fontId="19" fillId="0" borderId="0" xfId="0" applyFont="1" applyAlignment="1">
      <alignment wrapText="1"/>
    </xf>
    <xf numFmtId="49" fontId="39" fillId="14" borderId="10" xfId="0" applyNumberFormat="1" applyFont="1" applyFill="1" applyBorder="1"/>
    <xf numFmtId="0" fontId="19" fillId="2" borderId="10" xfId="0" applyFont="1" applyFill="1" applyBorder="1"/>
    <xf numFmtId="0" fontId="19" fillId="0" borderId="10" xfId="0" applyNumberFormat="1" applyFont="1" applyBorder="1"/>
    <xf numFmtId="49" fontId="40" fillId="14" borderId="10" xfId="0" applyNumberFormat="1" applyFont="1" applyFill="1" applyBorder="1"/>
    <xf numFmtId="0" fontId="40" fillId="14" borderId="10" xfId="0" applyFont="1" applyFill="1" applyBorder="1"/>
    <xf numFmtId="0" fontId="40" fillId="2" borderId="10" xfId="0" applyFont="1" applyFill="1" applyBorder="1"/>
    <xf numFmtId="49" fontId="41" fillId="14" borderId="10" xfId="0" applyNumberFormat="1" applyFont="1" applyFill="1" applyBorder="1"/>
    <xf numFmtId="0" fontId="41" fillId="14" borderId="10" xfId="0" applyFont="1" applyFill="1" applyBorder="1"/>
    <xf numFmtId="0" fontId="42" fillId="14" borderId="10" xfId="0" applyFont="1" applyFill="1" applyBorder="1"/>
    <xf numFmtId="0" fontId="42" fillId="2" borderId="10" xfId="0" applyFont="1" applyFill="1" applyBorder="1"/>
    <xf numFmtId="49" fontId="40" fillId="14" borderId="10" xfId="9" applyNumberFormat="1" applyFont="1" applyFill="1" applyBorder="1"/>
    <xf numFmtId="49" fontId="40" fillId="14" borderId="10" xfId="10" applyNumberFormat="1" applyFont="1" applyFill="1" applyBorder="1"/>
    <xf numFmtId="49" fontId="45" fillId="2" borderId="10" xfId="0" applyNumberFormat="1" applyFont="1" applyFill="1" applyBorder="1"/>
    <xf numFmtId="0" fontId="43" fillId="2" borderId="10" xfId="0" applyFont="1" applyFill="1" applyBorder="1"/>
    <xf numFmtId="49" fontId="44" fillId="3" borderId="10" xfId="11" applyNumberFormat="1" applyFont="1" applyFill="1" applyBorder="1"/>
    <xf numFmtId="0" fontId="44" fillId="3" borderId="10" xfId="0" applyFont="1" applyFill="1" applyBorder="1"/>
    <xf numFmtId="0" fontId="44" fillId="14" borderId="10" xfId="0" applyFont="1" applyFill="1" applyBorder="1"/>
    <xf numFmtId="49" fontId="45" fillId="14" borderId="10" xfId="0" applyNumberFormat="1" applyFont="1" applyFill="1" applyBorder="1"/>
    <xf numFmtId="0" fontId="40" fillId="14" borderId="10" xfId="12" applyFont="1" applyFill="1" applyBorder="1"/>
    <xf numFmtId="0" fontId="40" fillId="14" borderId="10" xfId="13" applyFont="1" applyFill="1" applyBorder="1"/>
    <xf numFmtId="49" fontId="42" fillId="14" borderId="10" xfId="0" applyNumberFormat="1" applyFont="1" applyFill="1" applyBorder="1"/>
    <xf numFmtId="0" fontId="19" fillId="0" borderId="0" xfId="0" pivotButton="1" applyFont="1" applyAlignment="1"/>
    <xf numFmtId="0" fontId="32" fillId="0" borderId="0" xfId="0" applyFont="1" applyFill="1" applyAlignment="1">
      <alignment horizontal="center" wrapText="1"/>
    </xf>
    <xf numFmtId="2" fontId="19" fillId="0" borderId="0" xfId="0" applyNumberFormat="1" applyFont="1" applyAlignment="1"/>
    <xf numFmtId="0" fontId="26" fillId="0" borderId="10" xfId="0" applyNumberFormat="1" applyFont="1" applyFill="1" applyBorder="1" applyAlignment="1">
      <alignment horizontal="left" vertical="center"/>
    </xf>
    <xf numFmtId="0" fontId="26" fillId="0" borderId="10" xfId="0" applyNumberFormat="1" applyFont="1" applyFill="1" applyBorder="1" applyAlignment="1">
      <alignment vertical="center"/>
    </xf>
    <xf numFmtId="49" fontId="26" fillId="0" borderId="10" xfId="0" applyNumberFormat="1" applyFont="1" applyFill="1" applyBorder="1" applyAlignment="1">
      <alignment horizontal="left" vertical="center"/>
    </xf>
    <xf numFmtId="49" fontId="26" fillId="0" borderId="10" xfId="0" applyNumberFormat="1" applyFont="1" applyFill="1" applyBorder="1" applyAlignment="1">
      <alignment horizontal="center" vertical="center"/>
    </xf>
    <xf numFmtId="49" fontId="47" fillId="0" borderId="10" xfId="0" applyNumberFormat="1" applyFont="1" applyFill="1" applyBorder="1" applyAlignment="1">
      <alignment horizontal="left" vertical="center"/>
    </xf>
    <xf numFmtId="49" fontId="47" fillId="0" borderId="10" xfId="0" applyNumberFormat="1" applyFont="1" applyFill="1" applyBorder="1" applyAlignment="1">
      <alignment horizontal="center" vertical="center"/>
    </xf>
    <xf numFmtId="165" fontId="19" fillId="2" borderId="17" xfId="0" applyNumberFormat="1" applyFont="1" applyFill="1" applyBorder="1" applyAlignment="1">
      <alignment horizontal="center"/>
    </xf>
    <xf numFmtId="165" fontId="19" fillId="2" borderId="28" xfId="0" applyNumberFormat="1" applyFont="1" applyFill="1" applyBorder="1" applyAlignment="1">
      <alignment horizontal="center"/>
    </xf>
    <xf numFmtId="0" fontId="49" fillId="14" borderId="10" xfId="0" applyNumberFormat="1" applyFont="1" applyFill="1" applyBorder="1" applyAlignment="1">
      <alignment horizontal="left" vertical="top" wrapText="1"/>
    </xf>
    <xf numFmtId="49" fontId="28" fillId="15" borderId="10" xfId="0" applyNumberFormat="1" applyFont="1" applyFill="1" applyBorder="1" applyAlignment="1">
      <alignment horizontal="center" vertical="center"/>
    </xf>
    <xf numFmtId="0" fontId="52" fillId="14" borderId="10" xfId="0" applyNumberFormat="1" applyFont="1" applyFill="1" applyBorder="1" applyAlignment="1">
      <alignment horizontal="center" vertical="center" wrapText="1"/>
    </xf>
    <xf numFmtId="49" fontId="51" fillId="14" borderId="10" xfId="0" applyNumberFormat="1" applyFont="1" applyFill="1" applyBorder="1" applyAlignment="1">
      <alignment horizontal="left" vertical="center" wrapText="1"/>
    </xf>
    <xf numFmtId="0" fontId="0" fillId="14" borderId="32" xfId="0" applyFont="1" applyFill="1" applyBorder="1" applyAlignment="1"/>
    <xf numFmtId="0" fontId="56" fillId="14" borderId="32" xfId="0" applyFont="1" applyFill="1" applyBorder="1" applyAlignment="1">
      <alignment horizontal="center"/>
    </xf>
    <xf numFmtId="0" fontId="56" fillId="14" borderId="33" xfId="0" applyFont="1" applyFill="1" applyBorder="1" applyAlignment="1">
      <alignment horizontal="center"/>
    </xf>
    <xf numFmtId="0" fontId="0" fillId="14" borderId="32" xfId="0" applyFont="1" applyFill="1" applyBorder="1" applyAlignment="1">
      <alignment horizontal="left"/>
    </xf>
    <xf numFmtId="0" fontId="0" fillId="14" borderId="32" xfId="0" applyNumberFormat="1" applyFont="1" applyFill="1" applyBorder="1" applyAlignment="1">
      <alignment horizontal="center"/>
    </xf>
    <xf numFmtId="0" fontId="0" fillId="14" borderId="33" xfId="0" applyNumberFormat="1" applyFont="1" applyFill="1" applyBorder="1" applyAlignment="1">
      <alignment horizontal="center"/>
    </xf>
    <xf numFmtId="0" fontId="0" fillId="14" borderId="34" xfId="0" applyFont="1" applyFill="1" applyBorder="1" applyAlignment="1">
      <alignment horizontal="left"/>
    </xf>
    <xf numFmtId="0" fontId="0" fillId="14" borderId="34" xfId="0" applyNumberFormat="1" applyFont="1" applyFill="1" applyBorder="1" applyAlignment="1">
      <alignment horizontal="center"/>
    </xf>
    <xf numFmtId="0" fontId="0" fillId="14" borderId="35" xfId="0" applyNumberFormat="1" applyFont="1" applyFill="1" applyBorder="1" applyAlignment="1">
      <alignment horizontal="center"/>
    </xf>
    <xf numFmtId="0" fontId="54" fillId="14" borderId="36" xfId="0" applyFont="1" applyFill="1" applyBorder="1" applyAlignment="1">
      <alignment horizontal="left"/>
    </xf>
    <xf numFmtId="0" fontId="54" fillId="14" borderId="36" xfId="0" applyNumberFormat="1" applyFont="1" applyFill="1" applyBorder="1" applyAlignment="1">
      <alignment horizontal="center"/>
    </xf>
    <xf numFmtId="0" fontId="54" fillId="14" borderId="37" xfId="0" applyNumberFormat="1" applyFont="1" applyFill="1" applyBorder="1" applyAlignment="1">
      <alignment horizontal="center"/>
    </xf>
    <xf numFmtId="0" fontId="56" fillId="14" borderId="38" xfId="0" applyFont="1" applyFill="1" applyBorder="1" applyAlignment="1">
      <alignment horizontal="center"/>
    </xf>
    <xf numFmtId="0" fontId="0" fillId="14" borderId="38" xfId="0" applyNumberFormat="1" applyFont="1" applyFill="1" applyBorder="1" applyAlignment="1">
      <alignment horizontal="center"/>
    </xf>
    <xf numFmtId="0" fontId="55" fillId="14" borderId="36" xfId="0" applyFont="1" applyFill="1" applyBorder="1" applyAlignment="1">
      <alignment horizontal="left"/>
    </xf>
    <xf numFmtId="0" fontId="55" fillId="14" borderId="36" xfId="0" applyNumberFormat="1" applyFont="1" applyFill="1" applyBorder="1" applyAlignment="1">
      <alignment horizontal="center"/>
    </xf>
    <xf numFmtId="0" fontId="55" fillId="14" borderId="39" xfId="0" applyNumberFormat="1" applyFont="1" applyFill="1" applyBorder="1" applyAlignment="1">
      <alignment horizontal="center"/>
    </xf>
    <xf numFmtId="0" fontId="55" fillId="14" borderId="37" xfId="0" applyNumberFormat="1" applyFont="1" applyFill="1" applyBorder="1" applyAlignment="1">
      <alignment horizontal="center"/>
    </xf>
    <xf numFmtId="0" fontId="0" fillId="14" borderId="40" xfId="0" applyNumberFormat="1" applyFont="1" applyFill="1" applyBorder="1" applyAlignment="1">
      <alignment horizontal="center"/>
    </xf>
    <xf numFmtId="0" fontId="0" fillId="14" borderId="41" xfId="0" applyNumberFormat="1" applyFont="1" applyFill="1" applyBorder="1" applyAlignment="1">
      <alignment horizontal="center"/>
    </xf>
    <xf numFmtId="0" fontId="54" fillId="14" borderId="42" xfId="0" applyNumberFormat="1" applyFont="1" applyFill="1" applyBorder="1" applyAlignment="1">
      <alignment horizontal="center"/>
    </xf>
    <xf numFmtId="0" fontId="56" fillId="0" borderId="40" xfId="0" applyFont="1" applyFill="1" applyBorder="1" applyAlignment="1"/>
  </cellXfs>
  <cellStyles count="14">
    <cellStyle name="Comma 2" xfId="5" xr:uid="{00000000-0005-0000-0000-000000000000}"/>
    <cellStyle name="Normal" xfId="0" builtinId="0"/>
    <cellStyle name="Normal 10" xfId="12" xr:uid="{E668DD84-6F59-4EF5-8BB1-C568CD3F5069}"/>
    <cellStyle name="Normal 11" xfId="13" xr:uid="{C5640276-8F68-4136-80B5-AA68C37869E3}"/>
    <cellStyle name="Normal 12" xfId="11" xr:uid="{D5D5E173-6323-4021-8F53-6F08E696D3EC}"/>
    <cellStyle name="Normal 2" xfId="3" xr:uid="{00000000-0005-0000-0000-000002000000}"/>
    <cellStyle name="Normal 3" xfId="1" xr:uid="{00000000-0005-0000-0000-000003000000}"/>
    <cellStyle name="Normal 4" xfId="2" xr:uid="{00000000-0005-0000-0000-000004000000}"/>
    <cellStyle name="Normal 5" xfId="4" xr:uid="{00000000-0005-0000-0000-000005000000}"/>
    <cellStyle name="Normal 6" xfId="6" xr:uid="{00000000-0005-0000-0000-000006000000}"/>
    <cellStyle name="Normal 8" xfId="9" xr:uid="{43F7D808-FACD-4E50-8E25-48ECE15B85DE}"/>
    <cellStyle name="Normal 9" xfId="10" xr:uid="{85C04435-63B0-4A6C-BBA7-148C6AA26542}"/>
    <cellStyle name="Percent" xfId="8" builtinId="5"/>
    <cellStyle name="Percent 2" xfId="7" xr:uid="{00000000-0005-0000-0000-000008000000}"/>
  </cellStyles>
  <dxfs count="465">
    <dxf>
      <fill>
        <patternFill patternType="solid">
          <bgColor rgb="FF92D050"/>
        </patternFill>
      </fill>
    </dxf>
    <dxf>
      <fill>
        <patternFill patternType="solid">
          <bgColor rgb="FF92D050"/>
        </patternFill>
      </fill>
    </dxf>
    <dxf>
      <font>
        <b/>
      </font>
    </dxf>
    <dxf>
      <font>
        <b/>
      </font>
    </dxf>
    <dxf>
      <font>
        <color theme="0"/>
      </font>
    </dxf>
    <dxf>
      <font>
        <color theme="0"/>
      </font>
    </dxf>
    <dxf>
      <font>
        <b/>
      </font>
    </dxf>
    <dxf>
      <alignment horizontal="center"/>
    </dxf>
    <dxf>
      <alignment horizontal="center"/>
    </dxf>
    <dxf>
      <numFmt numFmtId="13" formatCode="0%"/>
    </dxf>
    <dxf>
      <font>
        <b/>
      </font>
    </dxf>
    <dxf>
      <alignment horizontal="center"/>
    </dxf>
    <dxf>
      <numFmt numFmtId="2" formatCode="0.00"/>
    </dxf>
    <dxf>
      <fill>
        <patternFill patternType="none">
          <bgColor auto="1"/>
        </patternFill>
      </fill>
    </dxf>
    <dxf>
      <fill>
        <patternFill patternType="none">
          <bgColor auto="1"/>
        </patternFill>
      </fill>
    </dxf>
    <dxf>
      <font>
        <color auto="1"/>
      </font>
    </dxf>
    <dxf>
      <font>
        <color auto="1"/>
      </font>
    </dxf>
    <dxf>
      <font>
        <name val="Montserrat Regular"/>
        <scheme val="none"/>
      </font>
    </dxf>
    <dxf>
      <alignment wrapText="1"/>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ont>
        <b/>
      </font>
    </dxf>
    <dxf>
      <alignment horizontal="center"/>
    </dxf>
    <dxf>
      <alignment horizontal="center"/>
    </dxf>
    <dxf>
      <font>
        <b/>
      </font>
    </dxf>
    <dxf>
      <alignment horizontal="center"/>
    </dxf>
    <dxf>
      <numFmt numFmtId="2" formatCode="0.00"/>
    </dxf>
    <dxf>
      <numFmt numFmtId="166" formatCode="0.0%"/>
    </dxf>
    <dxf>
      <fill>
        <patternFill patternType="none">
          <bgColor auto="1"/>
        </patternFill>
      </fill>
    </dxf>
    <dxf>
      <fill>
        <patternFill patternType="none">
          <bgColor auto="1"/>
        </patternFill>
      </fill>
    </dxf>
    <dxf>
      <font>
        <color auto="1"/>
      </font>
    </dxf>
    <dxf>
      <font>
        <color auto="1"/>
      </font>
    </dxf>
    <dxf>
      <font>
        <name val="Montserrat Regular"/>
        <scheme val="none"/>
      </font>
    </dxf>
    <dxf>
      <alignment wrapText="1"/>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alignment horizontal="center"/>
    </dxf>
    <dxf>
      <font>
        <b/>
      </font>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alignment horizontal="center"/>
    </dxf>
    <dxf>
      <font>
        <b/>
      </font>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ont>
        <b/>
      </font>
    </dxf>
    <dxf>
      <alignment horizontal="center"/>
    </dxf>
    <dxf>
      <alignment horizontal="center"/>
    </dxf>
    <dxf>
      <numFmt numFmtId="13" formatCode="0%"/>
    </dxf>
    <dxf>
      <font>
        <b/>
      </font>
    </dxf>
    <dxf>
      <alignment horizontal="center"/>
    </dxf>
    <dxf>
      <numFmt numFmtId="2" formatCode="0.00"/>
    </dxf>
    <dxf>
      <fill>
        <patternFill patternType="none">
          <bgColor auto="1"/>
        </patternFill>
      </fill>
    </dxf>
    <dxf>
      <fill>
        <patternFill patternType="none">
          <bgColor auto="1"/>
        </patternFill>
      </fill>
    </dxf>
    <dxf>
      <font>
        <color auto="1"/>
      </font>
    </dxf>
    <dxf>
      <font>
        <color auto="1"/>
      </font>
    </dxf>
    <dxf>
      <font>
        <name val="Montserrat Regular"/>
        <scheme val="none"/>
      </font>
    </dxf>
    <dxf>
      <alignment wrapText="1"/>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ont>
        <b/>
      </font>
    </dxf>
    <dxf>
      <alignment horizontal="center"/>
    </dxf>
    <dxf>
      <alignment horizontal="center"/>
    </dxf>
    <dxf>
      <font>
        <b/>
      </font>
    </dxf>
    <dxf>
      <alignment horizontal="center"/>
    </dxf>
    <dxf>
      <numFmt numFmtId="2" formatCode="0.00"/>
    </dxf>
    <dxf>
      <numFmt numFmtId="166" formatCode="0.0%"/>
    </dxf>
    <dxf>
      <fill>
        <patternFill patternType="none">
          <bgColor auto="1"/>
        </patternFill>
      </fill>
    </dxf>
    <dxf>
      <fill>
        <patternFill patternType="none">
          <bgColor auto="1"/>
        </patternFill>
      </fill>
    </dxf>
    <dxf>
      <font>
        <color auto="1"/>
      </font>
    </dxf>
    <dxf>
      <font>
        <color auto="1"/>
      </font>
    </dxf>
    <dxf>
      <font>
        <name val="Montserrat Regular"/>
        <scheme val="none"/>
      </font>
    </dxf>
    <dxf>
      <alignment wrapText="1"/>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alignment horizontal="center"/>
    </dxf>
    <dxf>
      <font>
        <b/>
      </font>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alignment horizontal="center"/>
    </dxf>
    <dxf>
      <font>
        <b/>
      </font>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font>
        <b/>
      </font>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font>
        <color auto="1"/>
      </font>
    </dxf>
    <dxf>
      <fill>
        <patternFill patternType="solid">
          <bgColor rgb="FF92D050"/>
        </patternFill>
      </fill>
    </dxf>
    <dxf>
      <fill>
        <patternFill patternType="solid">
          <bgColor rgb="FF92D050"/>
        </patternFill>
      </fill>
    </dxf>
    <dxf>
      <font>
        <b/>
      </font>
    </dxf>
    <dxf>
      <font>
        <b/>
      </font>
    </dxf>
    <dxf>
      <font>
        <color theme="0"/>
      </font>
    </dxf>
    <dxf>
      <font>
        <color theme="0"/>
      </font>
    </dxf>
    <dxf>
      <fill>
        <patternFill>
          <bgColor theme="9"/>
        </patternFill>
      </fill>
    </dxf>
    <dxf>
      <font>
        <b/>
      </font>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fill>
        <patternFill>
          <bgColor auto="1"/>
        </patternFill>
      </fill>
    </dxf>
    <dxf>
      <alignment horizontal="center"/>
    </dxf>
    <dxf>
      <alignment horizontal="center"/>
    </dxf>
    <dxf>
      <numFmt numFmtId="2" formatCode="0.00"/>
    </dxf>
    <dxf>
      <alignment horizontal="center"/>
    </dxf>
    <dxf>
      <alignment wrapText="1"/>
    </dxf>
    <dxf>
      <fill>
        <patternFill patternType="solid">
          <bgColor theme="9"/>
        </patternFill>
      </fill>
    </dxf>
    <dxf>
      <fill>
        <patternFill patternType="solid">
          <bgColor theme="9"/>
        </patternFill>
      </fill>
    </dxf>
    <dxf>
      <font>
        <color theme="0"/>
      </font>
    </dxf>
    <dxf>
      <font>
        <color theme="0"/>
      </font>
    </dxf>
    <dxf>
      <fill>
        <patternFill patternType="none">
          <bgColor auto="1"/>
        </patternFill>
      </fill>
    </dxf>
    <dxf>
      <fill>
        <patternFill patternType="none">
          <bgColor auto="1"/>
        </patternFill>
      </fill>
    </dxf>
    <dxf>
      <font>
        <color auto="1"/>
      </font>
    </dxf>
    <dxf>
      <font>
        <color auto="1"/>
      </font>
    </dxf>
    <dxf>
      <font>
        <name val="Montserrat Regular"/>
        <scheme val="none"/>
      </font>
    </dxf>
    <dxf>
      <numFmt numFmtId="166" formatCode="0.0%"/>
    </dxf>
    <dxf>
      <numFmt numFmtId="166" formatCode="0.0%"/>
    </dxf>
    <dxf>
      <alignment horizontal="center"/>
    </dxf>
    <dxf>
      <alignment horizontal="center"/>
    </dxf>
    <dxf>
      <fill>
        <patternFill patternType="solid">
          <bgColor theme="9"/>
        </patternFill>
      </fill>
    </dxf>
    <dxf>
      <font>
        <color theme="0"/>
      </font>
    </dxf>
    <dxf>
      <font>
        <b/>
      </font>
    </dxf>
    <dxf>
      <font>
        <b val="0"/>
      </font>
    </dxf>
    <dxf>
      <font>
        <b val="0"/>
      </font>
    </dxf>
    <dxf>
      <fill>
        <patternFill patternType="none">
          <bgColor auto="1"/>
        </patternFill>
      </fill>
    </dxf>
    <dxf>
      <fill>
        <patternFill patternType="none">
          <bgColor auto="1"/>
        </patternFill>
      </fill>
    </dxf>
    <dxf>
      <font>
        <color auto="1"/>
      </font>
    </dxf>
    <dxf>
      <font>
        <color auto="1"/>
      </font>
    </dxf>
    <dxf>
      <font>
        <name val="Montserrat Regular"/>
        <scheme val="none"/>
      </font>
    </dxf>
    <dxf>
      <numFmt numFmtId="166" formatCode="0.0%"/>
    </dxf>
    <dxf>
      <numFmt numFmtId="2" formatCode="0.00"/>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numFmt numFmtId="2" formatCode="0.00"/>
    </dxf>
    <dxf>
      <alignment horizontal="center"/>
    </dxf>
    <dxf>
      <font>
        <name val="Montserrat Regular"/>
        <scheme val="none"/>
      </font>
    </dxf>
    <dxf>
      <alignment vertical="bottom"/>
    </dxf>
    <dxf>
      <alignment horizontal="center"/>
    </dxf>
    <dxf>
      <numFmt numFmtId="166" formatCode="0.0%"/>
    </dxf>
    <dxf>
      <numFmt numFmtId="2" formatCode="0.00"/>
    </dxf>
    <dxf>
      <alignment horizontal="center"/>
    </dxf>
    <dxf>
      <font>
        <name val="Montserrat Regular"/>
        <scheme val="none"/>
      </font>
    </dxf>
    <dxf>
      <numFmt numFmtId="166" formatCode="0.0%"/>
    </dxf>
    <dxf>
      <alignment horizontal="center"/>
    </dxf>
    <dxf>
      <numFmt numFmtId="2" formatCode="0.00"/>
    </dxf>
    <dxf>
      <font>
        <name val="Montserrat Regular"/>
        <scheme val="none"/>
      </font>
    </dxf>
    <dxf>
      <numFmt numFmtId="166" formatCode="0.0%"/>
    </dxf>
    <dxf>
      <alignment horizontal="center"/>
    </dxf>
    <dxf>
      <alignment horizontal="center"/>
    </dxf>
    <dxf>
      <alignment horizontal="center"/>
    </dxf>
    <dxf>
      <numFmt numFmtId="2" formatCode="0.00"/>
    </dxf>
    <dxf>
      <alignment horizontal="center"/>
    </dxf>
    <dxf>
      <font>
        <name val="Montserrat Regular"/>
        <scheme val="none"/>
      </font>
    </dxf>
    <dxf>
      <numFmt numFmtId="166" formatCode="0.0%"/>
    </dxf>
    <dxf>
      <alignment horizontal="center"/>
    </dxf>
    <dxf>
      <numFmt numFmtId="166" formatCode="0.0%"/>
    </dxf>
    <dxf>
      <numFmt numFmtId="166" formatCode="0.0%"/>
    </dxf>
    <dxf>
      <font>
        <name val="Montserrat Regular"/>
        <scheme val="none"/>
      </font>
    </dxf>
    <dxf>
      <font>
        <color auto="1"/>
      </font>
    </dxf>
    <dxf>
      <font>
        <color auto="1"/>
      </font>
    </dxf>
    <dxf>
      <fill>
        <patternFill patternType="none">
          <bgColor auto="1"/>
        </patternFill>
      </fill>
    </dxf>
    <dxf>
      <fill>
        <patternFill patternType="none">
          <bgColor auto="1"/>
        </patternFill>
      </fill>
    </dxf>
    <dxf>
      <font>
        <color theme="0"/>
      </font>
    </dxf>
    <dxf>
      <font>
        <color theme="0"/>
      </font>
    </dxf>
    <dxf>
      <fill>
        <patternFill patternType="solid">
          <bgColor theme="9"/>
        </patternFill>
      </fill>
    </dxf>
    <dxf>
      <fill>
        <patternFill patternType="solid">
          <bgColor theme="9"/>
        </patternFill>
      </fill>
    </dxf>
    <dxf>
      <alignment wrapText="1"/>
    </dxf>
    <dxf>
      <alignment horizontal="center"/>
    </dxf>
    <dxf>
      <numFmt numFmtId="2" formatCode="0.00"/>
    </dxf>
    <dxf>
      <alignment horizontal="center"/>
    </dxf>
    <dxf>
      <alignment horizontal="center"/>
    </dxf>
    <dxf>
      <fill>
        <patternFill>
          <bgColor auto="1"/>
        </patternFill>
      </fill>
    </dxf>
    <dxf>
      <alignment wrapText="1"/>
    </dxf>
    <dxf>
      <font>
        <name val="Montserrat Regular"/>
        <scheme val="none"/>
      </font>
    </dxf>
    <dxf>
      <font>
        <color auto="1"/>
      </font>
    </dxf>
    <dxf>
      <font>
        <color auto="1"/>
      </font>
    </dxf>
    <dxf>
      <fill>
        <patternFill patternType="none">
          <bgColor auto="1"/>
        </patternFill>
      </fill>
    </dxf>
    <dxf>
      <fill>
        <patternFill patternType="none">
          <bgColor auto="1"/>
        </patternFill>
      </fill>
    </dxf>
    <dxf>
      <numFmt numFmtId="166" formatCode="0.0%"/>
    </dxf>
    <dxf>
      <numFmt numFmtId="2" formatCode="0.00"/>
    </dxf>
    <dxf>
      <alignment horizontal="center"/>
    </dxf>
    <dxf>
      <font>
        <b/>
      </font>
    </dxf>
    <dxf>
      <alignment horizontal="center"/>
    </dxf>
    <dxf>
      <alignment horizontal="center"/>
    </dxf>
    <dxf>
      <font>
        <b/>
      </font>
    </dxf>
    <dxf>
      <font>
        <color theme="0"/>
      </font>
    </dxf>
    <dxf>
      <font>
        <color theme="0"/>
      </font>
    </dxf>
    <dxf>
      <font>
        <b/>
      </font>
    </dxf>
    <dxf>
      <font>
        <b/>
      </font>
    </dxf>
    <dxf>
      <fill>
        <patternFill patternType="solid">
          <bgColor rgb="FF92D050"/>
        </patternFill>
      </fill>
    </dxf>
    <dxf>
      <fill>
        <patternFill patternType="solid">
          <bgColor rgb="FF92D050"/>
        </patternFill>
      </fill>
    </dxf>
    <dxf>
      <alignment horizontal="center"/>
    </dxf>
    <dxf>
      <numFmt numFmtId="166" formatCode="0.0%"/>
    </dxf>
    <dxf>
      <font>
        <name val="Montserrat Regular"/>
        <scheme val="none"/>
      </font>
    </dxf>
    <dxf>
      <alignment horizontal="center"/>
    </dxf>
    <dxf>
      <numFmt numFmtId="2" formatCode="0.00"/>
    </dxf>
    <dxf>
      <alignment horizontal="center"/>
    </dxf>
    <dxf>
      <alignment horizontal="center"/>
    </dxf>
    <dxf>
      <numFmt numFmtId="166" formatCode="0.0%"/>
    </dxf>
    <dxf>
      <font>
        <name val="Montserrat Regular"/>
        <scheme val="none"/>
      </font>
    </dxf>
    <dxf>
      <numFmt numFmtId="2" formatCode="0.00"/>
    </dxf>
    <dxf>
      <numFmt numFmtId="166" formatCode="0.0%"/>
    </dxf>
    <dxf>
      <alignment horizontal="center"/>
    </dxf>
    <dxf>
      <alignment vertical="bottom"/>
    </dxf>
    <dxf>
      <font>
        <name val="Montserrat Regular"/>
        <scheme val="none"/>
      </font>
    </dxf>
    <dxf>
      <alignment horizontal="center"/>
    </dxf>
    <dxf>
      <numFmt numFmtId="2" formatCode="0.00"/>
    </dxf>
    <dxf>
      <fill>
        <patternFill patternType="none">
          <bgColor auto="1"/>
        </patternFill>
      </fill>
    </dxf>
    <dxf>
      <alignment wrapText="1"/>
    </dxf>
    <dxf>
      <font>
        <name val="Montserrat Regular"/>
        <scheme val="none"/>
      </font>
    </dxf>
    <dxf>
      <font>
        <color auto="1"/>
      </font>
    </dxf>
    <dxf>
      <font>
        <color auto="1"/>
      </font>
    </dxf>
    <dxf>
      <fill>
        <patternFill patternType="none">
          <bgColor auto="1"/>
        </patternFill>
      </fill>
    </dxf>
    <dxf>
      <fill>
        <patternFill patternType="none">
          <bgColor auto="1"/>
        </patternFill>
      </fill>
    </dxf>
    <dxf>
      <numFmt numFmtId="2" formatCode="0.00"/>
    </dxf>
    <dxf>
      <alignment horizontal="center"/>
    </dxf>
    <dxf>
      <font>
        <b/>
      </font>
    </dxf>
    <dxf>
      <numFmt numFmtId="13" formatCode="0%"/>
    </dxf>
    <dxf>
      <alignment horizontal="center"/>
    </dxf>
    <dxf>
      <alignment horizontal="center"/>
    </dxf>
    <dxf>
      <font>
        <b/>
      </font>
    </dxf>
    <dxf>
      <font>
        <color theme="0"/>
      </font>
    </dxf>
    <dxf>
      <font>
        <color theme="0"/>
      </font>
    </dxf>
    <dxf>
      <font>
        <b/>
      </font>
    </dxf>
    <dxf>
      <font>
        <b/>
      </font>
    </dxf>
    <dxf>
      <fill>
        <patternFill patternType="solid">
          <bgColor rgb="FF92D050"/>
        </patternFill>
      </fill>
    </dxf>
    <dxf>
      <fill>
        <patternFill patternType="solid">
          <bgColor rgb="FF92D050"/>
        </patternFill>
      </fill>
    </dxf>
    <dxf>
      <alignment horizontal="center"/>
    </dxf>
    <dxf>
      <numFmt numFmtId="166" formatCode="0.0%"/>
    </dxf>
    <dxf>
      <font>
        <name val="Montserrat Regular"/>
        <scheme val="none"/>
      </font>
    </dxf>
    <dxf>
      <alignment horizontal="center"/>
    </dxf>
    <dxf>
      <numFmt numFmtId="2" formatCode="0.00"/>
    </dxf>
    <dxf>
      <alignment wrapText="0"/>
    </dxf>
    <dxf>
      <alignment wrapText="0"/>
    </dxf>
    <dxf>
      <alignment wrapText="0"/>
    </dxf>
    <dxf>
      <alignment wrapText="0"/>
    </dxf>
    <dxf>
      <alignment wrapText="0"/>
    </dxf>
    <dxf>
      <alignment wrapText="1" indent="0"/>
    </dxf>
    <dxf>
      <alignment wrapText="1" indent="0"/>
    </dxf>
    <dxf>
      <alignment wrapText="1" indent="0"/>
    </dxf>
    <dxf>
      <alignment wrapText="1" indent="0"/>
    </dxf>
    <dxf>
      <alignment wrapText="1" indent="0"/>
    </dxf>
    <dxf>
      <numFmt numFmtId="2" formatCode="0.00"/>
    </dxf>
    <dxf>
      <numFmt numFmtId="166" formatCode="0.0%"/>
    </dxf>
    <dxf>
      <font>
        <name val="Montserrat Regular"/>
        <scheme val="none"/>
      </font>
    </dxf>
    <dxf>
      <font>
        <color auto="1"/>
      </font>
    </dxf>
    <dxf>
      <font>
        <color auto="1"/>
      </font>
    </dxf>
    <dxf>
      <fill>
        <patternFill patternType="none">
          <bgColor auto="1"/>
        </patternFill>
      </fill>
    </dxf>
    <dxf>
      <fill>
        <patternFill patternType="none">
          <bgColor auto="1"/>
        </patternFill>
      </fill>
    </dxf>
    <dxf>
      <font>
        <b val="0"/>
      </font>
    </dxf>
    <dxf>
      <font>
        <b val="0"/>
      </font>
    </dxf>
    <dxf>
      <font>
        <b/>
      </font>
    </dxf>
    <dxf>
      <font>
        <color theme="0"/>
      </font>
    </dxf>
    <dxf>
      <fill>
        <patternFill patternType="solid">
          <bgColor theme="9"/>
        </patternFill>
      </fill>
    </dxf>
    <dxf>
      <alignment horizontal="center"/>
    </dxf>
    <dxf>
      <alignment horizontal="center"/>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center"/>
    </dxf>
    <dxf>
      <font>
        <b/>
      </font>
    </dxf>
    <dxf>
      <fill>
        <patternFill>
          <bgColor theme="9"/>
        </patternFill>
      </fill>
    </dxf>
    <dxf>
      <font>
        <color theme="0"/>
      </font>
    </dxf>
    <dxf>
      <font>
        <color theme="0"/>
      </font>
    </dxf>
    <dxf>
      <font>
        <b/>
      </font>
    </dxf>
    <dxf>
      <font>
        <b/>
      </font>
    </dxf>
    <dxf>
      <fill>
        <patternFill patternType="solid">
          <bgColor rgb="FF92D050"/>
        </patternFill>
      </fill>
    </dxf>
    <dxf>
      <fill>
        <patternFill patternType="solid">
          <bgColor rgb="FF92D050"/>
        </patternFill>
      </fill>
    </dxf>
    <dxf>
      <font>
        <color auto="1"/>
      </font>
    </dxf>
    <dxf>
      <fill>
        <patternFill>
          <bgColor theme="0"/>
        </patternFill>
      </fill>
    </dxf>
    <dxf>
      <fill>
        <patternFill>
          <bgColor theme="0"/>
        </patternFill>
      </fill>
    </dxf>
    <dxf>
      <fill>
        <patternFill>
          <bgColor theme="0"/>
        </patternFill>
      </fill>
    </dxf>
    <dxf>
      <fill>
        <patternFill>
          <bgColor theme="0"/>
        </patternFill>
      </fill>
    </dxf>
    <dxf>
      <alignment horizontal="center"/>
    </dxf>
    <dxf>
      <alignment horizontal="center"/>
    </dxf>
    <dxf>
      <font>
        <b/>
      </font>
    </dxf>
    <dxf>
      <fill>
        <patternFill>
          <bgColor theme="9"/>
        </patternFill>
      </fill>
    </dxf>
    <dxf>
      <font>
        <color theme="0"/>
      </font>
    </dxf>
    <dxf>
      <font>
        <color theme="0"/>
      </font>
    </dxf>
    <dxf>
      <font>
        <b/>
      </font>
    </dxf>
    <dxf>
      <font>
        <b/>
      </font>
    </dxf>
    <dxf>
      <fill>
        <patternFill patternType="solid">
          <bgColor rgb="FF92D050"/>
        </patternFill>
      </fill>
    </dxf>
    <dxf>
      <fill>
        <patternFill patternType="solid">
          <bgColor rgb="FF92D050"/>
        </patternFill>
      </fill>
    </dxf>
    <dxf>
      <fill>
        <patternFill patternType="none">
          <bgColor auto="1"/>
        </patternFill>
      </fill>
    </dxf>
    <dxf>
      <fill>
        <patternFill>
          <bgColor theme="0"/>
        </patternFill>
      </fill>
    </dxf>
    <dxf>
      <fill>
        <patternFill>
          <bgColor theme="0"/>
        </patternFill>
      </fill>
    </dxf>
    <dxf>
      <fill>
        <patternFill>
          <bgColor theme="0"/>
        </patternFill>
      </fill>
    </dxf>
    <dxf>
      <font>
        <b/>
      </font>
    </dxf>
    <dxf>
      <alignment horizontal="center"/>
    </dxf>
    <dxf>
      <fill>
        <patternFill>
          <bgColor theme="9"/>
        </patternFill>
      </fill>
    </dxf>
    <dxf>
      <font>
        <color theme="0"/>
      </font>
    </dxf>
    <dxf>
      <font>
        <color theme="0"/>
      </font>
    </dxf>
    <dxf>
      <font>
        <b/>
      </font>
    </dxf>
    <dxf>
      <font>
        <b/>
      </font>
    </dxf>
    <dxf>
      <fill>
        <patternFill patternType="solid">
          <bgColor rgb="FF92D050"/>
        </patternFill>
      </fill>
    </dxf>
    <dxf>
      <fill>
        <patternFill patternType="solid">
          <bgColor rgb="FF92D050"/>
        </patternFill>
      </fill>
    </dxf>
    <dxf>
      <fill>
        <patternFill patternType="none">
          <bgColor auto="1"/>
        </patternFill>
      </fill>
    </dxf>
    <dxf>
      <fill>
        <patternFill>
          <bgColor theme="0"/>
        </patternFill>
      </fill>
    </dxf>
    <dxf>
      <fill>
        <patternFill>
          <bgColor theme="0"/>
        </patternFill>
      </fill>
    </dxf>
    <dxf>
      <fill>
        <patternFill>
          <bgColor theme="0"/>
        </patternFill>
      </fill>
    </dxf>
    <dxf>
      <font>
        <b/>
      </font>
    </dxf>
    <dxf>
      <alignment horizontal="center"/>
    </dxf>
    <dxf>
      <fill>
        <patternFill>
          <bgColor theme="9"/>
        </patternFill>
      </fill>
    </dxf>
    <dxf>
      <font>
        <color theme="0"/>
      </font>
    </dxf>
    <dxf>
      <font>
        <color theme="0"/>
      </font>
    </dxf>
    <dxf>
      <font>
        <b/>
      </font>
    </dxf>
    <dxf>
      <font>
        <b/>
      </font>
    </dxf>
    <dxf>
      <fill>
        <patternFill patternType="solid">
          <bgColor rgb="FF92D050"/>
        </patternFill>
      </fill>
    </dxf>
    <dxf>
      <fill>
        <patternFill patternType="solid">
          <bgColor rgb="FF92D050"/>
        </patternFill>
      </fill>
    </dxf>
    <dxf>
      <font>
        <b val="0"/>
        <i val="0"/>
        <strike val="0"/>
        <condense val="0"/>
        <extend val="0"/>
        <outline val="0"/>
        <shadow val="0"/>
        <u val="none"/>
        <vertAlign val="baseline"/>
        <sz val="11"/>
        <color indexed="8"/>
        <name val="Montserrat Regular"/>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Montserrat Regular"/>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25"/>
        <name val="Montserrat Regular"/>
        <scheme val="none"/>
      </font>
      <numFmt numFmtId="30" formatCode="@"/>
      <fill>
        <patternFill patternType="solid">
          <fgColor indexed="64"/>
          <bgColor indexed="26"/>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32"/>
        <name val="Montserrat Regular"/>
        <scheme val="none"/>
      </font>
      <numFmt numFmtId="30" formatCode="@"/>
      <fill>
        <patternFill patternType="solid">
          <fgColor indexed="64"/>
          <bgColor indexed="30"/>
        </patternFill>
      </fill>
      <alignment horizontal="general" vertical="bottom" textRotation="0" wrapText="1" indent="0" justifyLastLine="0" shrinkToFit="0" readingOrder="0"/>
    </dxf>
    <dxf>
      <font>
        <b val="0"/>
        <i val="0"/>
        <strike val="0"/>
        <condense val="0"/>
        <extend val="0"/>
        <outline val="0"/>
        <shadow val="0"/>
        <u val="none"/>
        <vertAlign val="baseline"/>
        <sz val="11"/>
        <color indexed="22"/>
        <name val="Montserrat Regular"/>
        <scheme val="none"/>
      </font>
      <numFmt numFmtId="30" formatCode="@"/>
      <fill>
        <patternFill patternType="solid">
          <fgColor indexed="64"/>
          <bgColor indexed="23"/>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20"/>
        <name val="Montserrat Regular"/>
        <scheme val="none"/>
      </font>
      <numFmt numFmtId="30" formatCode="@"/>
      <fill>
        <patternFill patternType="solid">
          <fgColor indexed="64"/>
          <bgColor indexed="31"/>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17"/>
        <name val="Montserrat Regular"/>
        <scheme val="none"/>
      </font>
      <numFmt numFmtId="30" formatCode="@"/>
      <fill>
        <patternFill patternType="solid">
          <fgColor indexed="64"/>
          <bgColor indexed="18"/>
        </patternFill>
      </fill>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border outline="0">
        <top style="thin">
          <color indexed="8"/>
        </top>
        <bottom style="medium">
          <color indexed="64"/>
        </bottom>
      </border>
    </dxf>
    <dxf>
      <font>
        <strike val="0"/>
        <outline val="0"/>
        <shadow val="0"/>
        <u val="none"/>
        <vertAlign val="baseline"/>
        <sz val="11"/>
        <name val="Montserrat Regular"/>
        <scheme val="none"/>
      </font>
    </dxf>
    <dxf>
      <font>
        <strike val="0"/>
        <outline val="0"/>
        <shadow val="0"/>
        <u val="none"/>
        <vertAlign val="baseline"/>
        <sz val="12"/>
        <name val="Montserrat Regular"/>
        <scheme val="none"/>
      </font>
    </dxf>
    <dxf>
      <font>
        <b val="0"/>
        <i val="0"/>
        <strike val="0"/>
        <condense val="0"/>
        <extend val="0"/>
        <outline val="0"/>
        <shadow val="0"/>
        <u val="none"/>
        <vertAlign val="baseline"/>
        <sz val="11"/>
        <color indexed="8"/>
        <name val="Montserrat Regular"/>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164" formatCode="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Montserrat Regular"/>
        <scheme val="none"/>
      </font>
      <numFmt numFmtId="30" formatCode="@"/>
      <fill>
        <patternFill patternType="solid">
          <fgColor indexed="64"/>
          <bgColor theme="0"/>
        </patternFill>
      </fill>
    </dxf>
    <dxf>
      <border outline="0">
        <bottom style="thin">
          <color indexed="8"/>
        </bottom>
      </border>
    </dxf>
    <dxf>
      <font>
        <b/>
        <i val="0"/>
        <strike val="0"/>
        <condense val="0"/>
        <extend val="0"/>
        <outline val="0"/>
        <shadow val="0"/>
        <u val="none"/>
        <vertAlign val="baseline"/>
        <sz val="12"/>
        <color indexed="13"/>
        <name val="Montserrat Regular"/>
        <scheme val="none"/>
      </font>
      <numFmt numFmtId="30" formatCode="@"/>
      <fill>
        <patternFill patternType="solid">
          <fgColor indexed="64"/>
          <bgColor indexed="29"/>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theme="1"/>
        <name val="Montserrat Regular"/>
        <scheme val="none"/>
      </font>
      <numFmt numFmtId="164" formatCode="0.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none">
          <fgColor indexed="64"/>
          <bgColor indexed="65"/>
        </patternFill>
      </fill>
      <alignment horizontal="general" vertical="bottom" textRotation="0" wrapText="0" indent="0" justifyLastLine="0" shrinkToFit="0" readingOrder="0"/>
    </dxf>
    <dxf>
      <border outline="0">
        <top style="thin">
          <color indexed="8"/>
        </top>
        <bottom style="thin">
          <color indexed="24"/>
        </bottom>
      </border>
    </dxf>
    <dxf>
      <font>
        <strike val="0"/>
        <outline val="0"/>
        <shadow val="0"/>
        <u val="none"/>
        <vertAlign val="baseline"/>
        <name val="Montserrat Regular"/>
        <scheme val="none"/>
      </font>
    </dxf>
    <dxf>
      <border outline="0">
        <bottom style="thin">
          <color indexed="8"/>
        </bottom>
      </border>
    </dxf>
    <dxf>
      <font>
        <strike val="0"/>
        <outline val="0"/>
        <shadow val="0"/>
        <u val="none"/>
        <vertAlign val="baseline"/>
        <sz val="12"/>
        <name val="Montserrat Regular"/>
        <scheme val="none"/>
      </font>
      <alignment horizontal="center" vertical="center" textRotation="0" indent="0" justifyLastLine="0" shrinkToFit="0"/>
    </dxf>
    <dxf>
      <font>
        <color rgb="FFFF0000"/>
      </font>
    </dxf>
    <dxf>
      <font>
        <b val="0"/>
        <i val="0"/>
        <strike val="0"/>
        <condense val="0"/>
        <extend val="0"/>
        <outline val="0"/>
        <shadow val="0"/>
        <u val="none"/>
        <vertAlign val="baseline"/>
        <sz val="11"/>
        <color indexed="25"/>
        <name val="Montserrat Regular"/>
        <scheme val="none"/>
      </font>
      <numFmt numFmtId="30" formatCode="@"/>
      <fill>
        <patternFill patternType="solid">
          <fgColor indexed="64"/>
          <bgColor indexed="26"/>
        </patternFill>
      </fill>
      <alignment horizontal="general" vertical="center" textRotation="0" wrapText="0" indent="0" justifyLastLine="0" shrinkToFit="0" readingOrder="0"/>
    </dxf>
    <dxf>
      <border outline="0">
        <right style="thin">
          <color indexed="12"/>
        </right>
        <top style="thin">
          <color indexed="12"/>
        </top>
      </border>
    </dxf>
    <dxf>
      <font>
        <b val="0"/>
        <i val="0"/>
        <strike val="0"/>
        <condense val="0"/>
        <extend val="0"/>
        <outline val="0"/>
        <shadow val="0"/>
        <u val="none"/>
        <vertAlign val="baseline"/>
        <sz val="11"/>
        <color indexed="25"/>
        <name val="Montserrat Regular"/>
        <scheme val="none"/>
      </font>
      <numFmt numFmtId="30" formatCode="@"/>
      <fill>
        <patternFill patternType="solid">
          <fgColor indexed="64"/>
          <bgColor indexed="26"/>
        </patternFill>
      </fill>
      <alignment horizontal="general" vertical="center" textRotation="0" wrapText="0" indent="0" justifyLastLine="0" shrinkToFit="0" readingOrder="0"/>
    </dxf>
    <dxf>
      <font>
        <b/>
        <i val="0"/>
        <strike val="0"/>
        <condense val="0"/>
        <extend val="0"/>
        <outline val="0"/>
        <shadow val="0"/>
        <u val="none"/>
        <vertAlign val="baseline"/>
        <sz val="11"/>
        <color indexed="8"/>
        <name val="Montserrat Regular"/>
        <scheme val="none"/>
      </font>
      <numFmt numFmtId="30" formatCode="@"/>
      <fill>
        <patternFill patternType="solid">
          <fgColor indexed="64"/>
          <bgColor indexed="13"/>
        </patternFill>
      </fill>
      <alignment horizontal="general" vertical="center" textRotation="0" wrapText="0" indent="0" justifyLastLine="0" shrinkToFit="0" readingOrder="0"/>
    </dxf>
    <dxf>
      <font>
        <b val="0"/>
        <i val="0"/>
        <strike val="0"/>
        <condense val="0"/>
        <extend val="0"/>
        <outline val="0"/>
        <shadow val="0"/>
        <u val="none"/>
        <vertAlign val="baseline"/>
        <sz val="11"/>
        <color indexed="8"/>
        <name val="Montserrat Regular"/>
        <scheme val="none"/>
      </font>
      <numFmt numFmtId="30" formatCode="@"/>
      <fill>
        <patternFill patternType="solid">
          <fgColor indexed="64"/>
          <bgColor indexed="24"/>
        </patternFill>
      </fill>
      <alignment horizontal="general" vertical="center" textRotation="0" wrapText="0" indent="0" justifyLastLine="0" shrinkToFit="0" readingOrder="0"/>
    </dxf>
    <dxf>
      <border outline="0">
        <top style="thin">
          <color indexed="12"/>
        </top>
        <bottom style="thin">
          <color indexed="12"/>
        </bottom>
      </border>
    </dxf>
    <dxf>
      <font>
        <b val="0"/>
        <i val="0"/>
        <strike val="0"/>
        <condense val="0"/>
        <extend val="0"/>
        <outline val="0"/>
        <shadow val="0"/>
        <u val="none"/>
        <vertAlign val="baseline"/>
        <sz val="11"/>
        <color indexed="8"/>
        <name val="Montserrat Regular"/>
        <scheme val="none"/>
      </font>
      <numFmt numFmtId="30" formatCode="@"/>
      <fill>
        <patternFill patternType="solid">
          <fgColor indexed="64"/>
          <bgColor indexed="24"/>
        </patternFill>
      </fill>
      <alignment horizontal="general" vertical="center" textRotation="0" wrapText="0" indent="0" justifyLastLine="0" shrinkToFit="0" readingOrder="0"/>
    </dxf>
    <dxf>
      <font>
        <b/>
        <i val="0"/>
        <strike val="0"/>
        <condense val="0"/>
        <extend val="0"/>
        <outline val="0"/>
        <shadow val="0"/>
        <u val="none"/>
        <vertAlign val="baseline"/>
        <sz val="11"/>
        <color indexed="8"/>
        <name val="Montserrat Regular"/>
        <scheme val="none"/>
      </font>
      <numFmt numFmtId="30" formatCode="@"/>
      <fill>
        <patternFill patternType="solid">
          <fgColor indexed="64"/>
          <bgColor indexed="13"/>
        </patternFill>
      </fill>
      <alignment horizontal="general" vertical="center" textRotation="0" wrapText="0" indent="0" justifyLastLine="0" shrinkToFit="0" readingOrder="0"/>
    </dxf>
    <dxf>
      <font>
        <b val="0"/>
        <i val="0"/>
        <strike val="0"/>
        <condense val="0"/>
        <extend val="0"/>
        <outline val="0"/>
        <shadow val="0"/>
        <u val="none"/>
        <vertAlign val="baseline"/>
        <sz val="11"/>
        <color indexed="22"/>
        <name val="Montserrat Regular"/>
        <scheme val="none"/>
      </font>
      <numFmt numFmtId="30" formatCode="@"/>
      <fill>
        <patternFill patternType="solid">
          <fgColor indexed="64"/>
          <bgColor indexed="23"/>
        </patternFill>
      </fill>
      <alignment horizontal="general" vertical="center" textRotation="0" wrapText="0" indent="0" justifyLastLine="0" shrinkToFit="0" readingOrder="0"/>
    </dxf>
    <dxf>
      <border outline="0">
        <top style="thin">
          <color indexed="12"/>
        </top>
      </border>
    </dxf>
    <dxf>
      <font>
        <b val="0"/>
        <i val="0"/>
        <strike val="0"/>
        <condense val="0"/>
        <extend val="0"/>
        <outline val="0"/>
        <shadow val="0"/>
        <u val="none"/>
        <vertAlign val="baseline"/>
        <sz val="11"/>
        <color indexed="22"/>
        <name val="Montserrat Regular"/>
        <scheme val="none"/>
      </font>
      <numFmt numFmtId="30" formatCode="@"/>
      <fill>
        <patternFill patternType="solid">
          <fgColor indexed="64"/>
          <bgColor indexed="23"/>
        </patternFill>
      </fill>
      <alignment horizontal="general" vertical="center" textRotation="0" wrapText="0" indent="0" justifyLastLine="0" shrinkToFit="0" readingOrder="0"/>
    </dxf>
    <dxf>
      <font>
        <b/>
        <i val="0"/>
        <strike val="0"/>
        <condense val="0"/>
        <extend val="0"/>
        <outline val="0"/>
        <shadow val="0"/>
        <u val="none"/>
        <vertAlign val="baseline"/>
        <sz val="11"/>
        <color indexed="8"/>
        <name val="Montserrat Regular"/>
        <scheme val="none"/>
      </font>
      <numFmt numFmtId="30" formatCode="@"/>
      <fill>
        <patternFill patternType="solid">
          <fgColor indexed="64"/>
          <bgColor indexed="13"/>
        </patternFill>
      </fill>
      <alignment horizontal="general" vertical="center" textRotation="0" wrapText="0" indent="0" justifyLastLine="0" shrinkToFit="0" readingOrder="0"/>
    </dxf>
    <dxf>
      <font>
        <b val="0"/>
        <i val="0"/>
        <strike val="0"/>
        <condense val="0"/>
        <extend val="0"/>
        <outline val="0"/>
        <shadow val="0"/>
        <u val="none"/>
        <vertAlign val="baseline"/>
        <sz val="11"/>
        <color indexed="20"/>
        <name val="Montserrat Regular"/>
        <scheme val="none"/>
      </font>
      <numFmt numFmtId="30" formatCode="@"/>
      <fill>
        <patternFill patternType="solid">
          <fgColor indexed="64"/>
          <bgColor indexed="21"/>
        </patternFill>
      </fill>
      <alignment horizontal="general" vertical="center" textRotation="0" wrapText="0" indent="0" justifyLastLine="0" shrinkToFit="0" readingOrder="0"/>
    </dxf>
    <dxf>
      <border outline="0">
        <top style="thin">
          <color indexed="12"/>
        </top>
      </border>
    </dxf>
    <dxf>
      <font>
        <b val="0"/>
        <i val="0"/>
        <strike val="0"/>
        <condense val="0"/>
        <extend val="0"/>
        <outline val="0"/>
        <shadow val="0"/>
        <u val="none"/>
        <vertAlign val="baseline"/>
        <sz val="11"/>
        <color indexed="20"/>
        <name val="Montserrat Regular"/>
        <scheme val="none"/>
      </font>
      <numFmt numFmtId="30" formatCode="@"/>
      <fill>
        <patternFill patternType="solid">
          <fgColor indexed="64"/>
          <bgColor indexed="21"/>
        </patternFill>
      </fill>
      <alignment horizontal="general" vertical="center" textRotation="0" wrapText="0" indent="0" justifyLastLine="0" shrinkToFit="0" readingOrder="0"/>
    </dxf>
    <dxf>
      <font>
        <b/>
        <i val="0"/>
        <strike val="0"/>
        <condense val="0"/>
        <extend val="0"/>
        <outline val="0"/>
        <shadow val="0"/>
        <u val="none"/>
        <vertAlign val="baseline"/>
        <sz val="11"/>
        <color indexed="8"/>
        <name val="Montserrat Regular"/>
        <scheme val="none"/>
      </font>
      <numFmt numFmtId="30" formatCode="@"/>
      <fill>
        <patternFill patternType="solid">
          <fgColor indexed="64"/>
          <bgColor indexed="13"/>
        </patternFill>
      </fill>
      <alignment horizontal="general" vertical="center" textRotation="0" wrapText="0" indent="0" justifyLastLine="0" shrinkToFit="0" readingOrder="0"/>
    </dxf>
    <dxf>
      <font>
        <b val="0"/>
        <i val="0"/>
        <strike val="0"/>
        <condense val="0"/>
        <extend val="0"/>
        <outline val="0"/>
        <shadow val="0"/>
        <u val="none"/>
        <vertAlign val="baseline"/>
        <sz val="11"/>
        <color indexed="17"/>
        <name val="Montserrat Regular"/>
        <scheme val="none"/>
      </font>
      <numFmt numFmtId="30" formatCode="@"/>
      <fill>
        <patternFill patternType="solid">
          <fgColor indexed="64"/>
          <bgColor indexed="18"/>
        </patternFill>
      </fill>
      <alignment horizontal="general" vertical="center" textRotation="0" wrapText="0" indent="0" justifyLastLine="0" shrinkToFit="0" readingOrder="0"/>
    </dxf>
    <dxf>
      <border outline="0">
        <left style="thin">
          <color indexed="12"/>
        </left>
        <top style="thin">
          <color indexed="12"/>
        </top>
      </border>
    </dxf>
    <dxf>
      <font>
        <b val="0"/>
        <i val="0"/>
        <strike val="0"/>
        <condense val="0"/>
        <extend val="0"/>
        <outline val="0"/>
        <shadow val="0"/>
        <u val="none"/>
        <vertAlign val="baseline"/>
        <sz val="11"/>
        <color indexed="17"/>
        <name val="Montserrat Regular"/>
        <scheme val="none"/>
      </font>
      <numFmt numFmtId="30" formatCode="@"/>
      <fill>
        <patternFill patternType="solid">
          <fgColor indexed="64"/>
          <bgColor indexed="18"/>
        </patternFill>
      </fill>
      <alignment horizontal="general" vertical="center" textRotation="0" wrapText="0" indent="0" justifyLastLine="0" shrinkToFit="0" readingOrder="0"/>
    </dxf>
    <dxf>
      <font>
        <b/>
        <i val="0"/>
        <strike val="0"/>
        <condense val="0"/>
        <extend val="0"/>
        <outline val="0"/>
        <shadow val="0"/>
        <u val="none"/>
        <vertAlign val="baseline"/>
        <sz val="11"/>
        <color indexed="8"/>
        <name val="Montserrat Regular"/>
        <scheme val="none"/>
      </font>
      <numFmt numFmtId="30" formatCode="@"/>
      <fill>
        <patternFill patternType="solid">
          <fgColor indexed="64"/>
          <bgColor indexed="1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border diagonalUp="0" diagonalDown="0">
        <left/>
        <right/>
        <top/>
        <bottom/>
        <vertical/>
        <horizontal/>
      </border>
    </dxf>
    <dxf>
      <font>
        <b/>
        <color theme="1"/>
      </font>
    </dxf>
    <dxf>
      <font>
        <b/>
        <color theme="1"/>
      </font>
      <fill>
        <patternFill patternType="solid">
          <fgColor theme="4" tint="0.79998168889431442"/>
          <bgColor theme="4" tint="0.79998168889431442"/>
        </patternFill>
      </fill>
      <border>
        <bottom style="thin">
          <color theme="0"/>
        </bottom>
      </border>
    </dxf>
    <dxf>
      <border>
        <top style="thin">
          <color theme="4" tint="0.79998168889431442"/>
        </top>
      </border>
    </dxf>
    <dxf>
      <border>
        <top style="thin">
          <color theme="4" tint="0.79998168889431442"/>
        </top>
      </border>
    </dxf>
    <dxf>
      <font>
        <b/>
        <color theme="1"/>
      </font>
    </dxf>
    <dxf>
      <font>
        <b/>
        <color theme="1"/>
      </font>
      <fill>
        <patternFill patternType="solid">
          <fgColor theme="4" tint="0.79998168889431442"/>
          <bgColor theme="4" tint="0.79998168889431442"/>
        </patternFill>
      </fill>
      <border>
        <top style="thin">
          <color theme="4" tint="0.59999389629810485"/>
        </top>
        <bottom style="thin">
          <color theme="4" tint="0.59999389629810485"/>
        </bottom>
      </border>
    </dxf>
    <dxf>
      <border>
        <left style="thin">
          <color theme="4"/>
        </left>
        <right style="thin">
          <color theme="4"/>
        </right>
        <top style="thin">
          <color theme="4"/>
        </top>
        <bottom style="thin">
          <color theme="4"/>
        </bottom>
      </border>
    </dxf>
    <dxf>
      <border>
        <left style="thin">
          <color theme="4" tint="0.59999389629810485"/>
        </left>
        <right style="thin">
          <color theme="4" tint="0.59999389629810485"/>
        </right>
        <top style="thin">
          <color theme="4" tint="0.59999389629810485"/>
        </top>
        <bottom style="thin">
          <color theme="4" tint="0.59999389629810485"/>
        </bottom>
      </border>
    </dxf>
    <dxf>
      <border>
        <right style="thin">
          <color theme="4"/>
        </right>
      </border>
    </dxf>
    <dxf>
      <font>
        <b/>
        <color theme="1"/>
      </font>
      <border>
        <left style="medium">
          <color theme="4"/>
        </left>
        <right style="medium">
          <color theme="4"/>
        </right>
        <top style="medium">
          <color theme="4"/>
        </top>
        <bottom style="medium">
          <color theme="4"/>
        </bottom>
      </border>
    </dxf>
    <dxf>
      <font>
        <b/>
        <color theme="1"/>
      </font>
      <border>
        <left style="medium">
          <color theme="4"/>
        </left>
        <right style="medium">
          <color theme="4"/>
        </right>
        <top style="medium">
          <color theme="4"/>
        </top>
        <bottom style="medium">
          <color theme="4"/>
        </bottom>
        <horizontal style="thin">
          <color theme="0"/>
        </horizontal>
      </border>
    </dxf>
    <dxf>
      <font>
        <color theme="4" tint="-0.249977111117893"/>
      </font>
      <border>
        <horizontal style="thin">
          <color theme="4" tint="0.79998168889431442"/>
        </horizontal>
      </border>
    </dxf>
    <dxf>
      <font>
        <b/>
        <color theme="1"/>
      </font>
    </dxf>
    <dxf>
      <font>
        <b/>
        <color theme="1"/>
      </font>
      <fill>
        <patternFill patternType="solid">
          <fgColor theme="4" tint="0.79998168889431442"/>
          <bgColor theme="4" tint="0.79998168889431442"/>
        </patternFill>
      </fill>
      <border>
        <bottom style="thin">
          <color theme="0"/>
        </bottom>
      </border>
    </dxf>
    <dxf>
      <border>
        <top style="thin">
          <color theme="4" tint="0.79998168889431442"/>
        </top>
      </border>
    </dxf>
    <dxf>
      <border>
        <top style="thin">
          <color theme="4" tint="0.79998168889431442"/>
        </top>
      </border>
    </dxf>
    <dxf>
      <font>
        <b/>
        <color theme="1"/>
      </font>
    </dxf>
    <dxf>
      <font>
        <b/>
        <color theme="1"/>
      </font>
      <fill>
        <patternFill patternType="solid">
          <fgColor theme="4" tint="0.79998168889431442"/>
          <bgColor theme="4" tint="0.79998168889431442"/>
        </patternFill>
      </fill>
      <border>
        <top style="thin">
          <color theme="4" tint="0.59999389629810485"/>
        </top>
        <bottom style="thin">
          <color theme="4" tint="0.59999389629810485"/>
        </bottom>
      </border>
    </dxf>
    <dxf>
      <border>
        <left style="thin">
          <color theme="4"/>
        </left>
        <right style="thin">
          <color theme="4"/>
        </right>
        <top style="thin">
          <color theme="4"/>
        </top>
        <bottom style="thin">
          <color theme="4"/>
        </bottom>
      </border>
    </dxf>
    <dxf>
      <border>
        <left style="thin">
          <color theme="4" tint="0.59999389629810485"/>
        </left>
        <right style="thin">
          <color theme="4" tint="0.59999389629810485"/>
        </right>
        <top style="thin">
          <color theme="4" tint="0.59999389629810485"/>
        </top>
        <bottom style="thin">
          <color theme="4" tint="0.59999389629810485"/>
        </bottom>
      </border>
    </dxf>
    <dxf>
      <border>
        <right style="thin">
          <color theme="4"/>
        </right>
      </border>
    </dxf>
    <dxf>
      <font>
        <b/>
        <color theme="1"/>
      </font>
      <border>
        <left style="medium">
          <color theme="4"/>
        </left>
        <right style="medium">
          <color theme="4"/>
        </right>
        <top style="medium">
          <color theme="4"/>
        </top>
        <bottom style="medium">
          <color theme="4"/>
        </bottom>
      </border>
    </dxf>
    <dxf>
      <font>
        <b/>
        <color theme="1"/>
      </font>
      <border>
        <left style="medium">
          <color theme="4"/>
        </left>
        <right style="medium">
          <color theme="4"/>
        </right>
        <top style="medium">
          <color theme="4"/>
        </top>
        <bottom style="medium">
          <color theme="4"/>
        </bottom>
        <horizontal style="thin">
          <color theme="0"/>
        </horizontal>
      </border>
    </dxf>
    <dxf>
      <font>
        <color theme="4" tint="-0.249977111117893"/>
      </font>
      <border>
        <horizontal style="thin">
          <color theme="4" tint="0.79998168889431442"/>
        </horizontal>
      </border>
    </dxf>
    <dxf>
      <border>
        <top style="thin">
          <color theme="4"/>
        </top>
        <bottom style="thin">
          <color theme="4"/>
        </bottom>
      </border>
    </dxf>
    <dxf>
      <border>
        <top style="thin">
          <color theme="4"/>
        </top>
        <bottom style="thin">
          <color theme="4"/>
        </bottom>
      </border>
    </dxf>
    <dxf>
      <font>
        <color theme="4"/>
      </font>
    </dxf>
    <dxf>
      <font>
        <b/>
        <color theme="1"/>
      </font>
      <border>
        <bottom style="thin">
          <color auto="1"/>
        </bottom>
      </border>
    </dxf>
    <dxf>
      <font>
        <color theme="4"/>
      </font>
      <border>
        <bottom style="thin">
          <color auto="1"/>
        </bottom>
      </border>
    </dxf>
    <dxf>
      <font>
        <b/>
        <color theme="1"/>
      </font>
      <border>
        <bottom style="thin">
          <color auto="1"/>
        </bottom>
      </border>
    </dxf>
    <dxf>
      <fill>
        <patternFill patternType="solid">
          <fgColor theme="4" tint="0.79998168889431442"/>
          <bgColor theme="4" tint="0.79998168889431442"/>
        </patternFill>
      </fill>
      <border>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fill>
        <patternFill patternType="solid">
          <fgColor theme="4" tint="0.79998168889431442"/>
          <bgColor theme="4" tint="0.79998168889431442"/>
        </patternFill>
      </fill>
      <border>
        <top style="thin">
          <color theme="4" tint="0.59999389629810485"/>
        </top>
        <bottom style="thin">
          <color theme="4" tint="0.59999389629810485"/>
        </bottom>
      </border>
    </dxf>
    <dxf>
      <font>
        <b/>
        <color theme="1"/>
      </font>
      <fill>
        <patternFill patternType="solid">
          <fgColor theme="0"/>
          <bgColor rgb="FF95B3D7"/>
        </patternFill>
      </fill>
      <border>
        <top style="thin">
          <color theme="4"/>
        </top>
        <bottom style="thin">
          <color theme="4"/>
        </bottom>
      </border>
    </dxf>
    <dxf>
      <font>
        <b/>
        <color theme="1"/>
      </font>
      <border>
        <top style="thin">
          <color theme="4"/>
        </top>
        <bottom style="thin">
          <color theme="4"/>
        </bottom>
      </border>
    </dxf>
    <dxf>
      <font>
        <color theme="1"/>
      </font>
      <border>
        <horizontal style="thin">
          <color theme="4" tint="0.79998168889431442"/>
        </horizontal>
      </border>
    </dxf>
  </dxfs>
  <tableStyles count="4" defaultPivotStyle="PivotStyleMedium7">
    <tableStyle name="HCWH Table Style" table="0" count="11" xr9:uid="{00000000-0011-0000-FFFF-FFFF00000000}">
      <tableStyleElement type="wholeTable" dxfId="464"/>
      <tableStyleElement type="headerRow" dxfId="463"/>
      <tableStyleElement type="totalRow" dxfId="462"/>
      <tableStyleElement type="firstRowStripe" dxfId="461"/>
      <tableStyleElement type="firstColumnStripe" dxfId="460"/>
      <tableStyleElement type="firstSubtotalRow" dxfId="459"/>
      <tableStyleElement type="secondSubtotalRow" dxfId="458"/>
      <tableStyleElement type="firstRowSubheading" dxfId="457"/>
      <tableStyleElement type="secondRowSubheading" dxfId="456"/>
      <tableStyleElement type="pageFieldLabels" dxfId="455"/>
      <tableStyleElement type="pageFieldValues" dxfId="454"/>
    </tableStyle>
    <tableStyle name="HCWH template" table="0" count="12" xr9:uid="{00000000-0011-0000-FFFF-FFFF01000000}">
      <tableStyleElement type="wholeTable" dxfId="453"/>
      <tableStyleElement type="headerRow" dxfId="452"/>
      <tableStyleElement type="totalRow" dxfId="451"/>
      <tableStyleElement type="firstColumn" dxfId="450"/>
      <tableStyleElement type="firstRowStripe" dxfId="449"/>
      <tableStyleElement type="firstColumnStripe" dxfId="448"/>
      <tableStyleElement type="firstSubtotalRow" dxfId="447"/>
      <tableStyleElement type="secondSubtotalRow" dxfId="446"/>
      <tableStyleElement type="secondColumnSubheading" dxfId="445"/>
      <tableStyleElement type="thirdColumnSubheading" dxfId="444"/>
      <tableStyleElement type="firstRowSubheading" dxfId="443"/>
      <tableStyleElement type="secondRowSubheading" dxfId="442"/>
    </tableStyle>
    <tableStyle name="HCWH template 2" table="0" count="12" xr9:uid="{00000000-0011-0000-FFFF-FFFF02000000}">
      <tableStyleElement type="wholeTable" dxfId="441"/>
      <tableStyleElement type="headerRow" dxfId="440"/>
      <tableStyleElement type="totalRow" dxfId="439"/>
      <tableStyleElement type="firstColumn" dxfId="438"/>
      <tableStyleElement type="firstRowStripe" dxfId="437"/>
      <tableStyleElement type="firstColumnStripe" dxfId="436"/>
      <tableStyleElement type="firstSubtotalRow" dxfId="435"/>
      <tableStyleElement type="secondSubtotalRow" dxfId="434"/>
      <tableStyleElement type="secondColumnSubheading" dxfId="433"/>
      <tableStyleElement type="thirdColumnSubheading" dxfId="432"/>
      <tableStyleElement type="firstRowSubheading" dxfId="431"/>
      <tableStyleElement type="secondRowSubheading" dxfId="430"/>
    </tableStyle>
    <tableStyle name="Slicer Style 1" pivot="0" table="0" count="1" xr9:uid="{00000000-0011-0000-FFFF-FFFF03000000}">
      <tableStyleElement type="wholeTable" dxfId="429"/>
    </tableStyle>
  </tableStyles>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5E88B1"/>
      <rgbColor rgb="FFEEF3F4"/>
      <rgbColor rgb="FFFF0000"/>
      <rgbColor rgb="FF548135"/>
      <rgbColor rgb="FFE2EEDA"/>
      <rgbColor rgb="FFFFFF00"/>
      <rgbColor rgb="FF7F7F7F"/>
      <rgbColor rgb="FFF2F2F2"/>
      <rgbColor rgb="FFBF9000"/>
      <rgbColor rgb="FFFFF2CB"/>
      <rgbColor rgb="FF9CC2E5"/>
      <rgbColor rgb="FFB15D24"/>
      <rgbColor rgb="FFFBE4D5"/>
      <rgbColor rgb="00000000"/>
      <rgbColor rgb="FF0070C0"/>
      <rgbColor rgb="FF5B9BD5"/>
      <rgbColor rgb="FFDEEAF6"/>
      <rgbColor rgb="FFECECEC"/>
      <rgbColor rgb="FF335593"/>
      <rgbColor rgb="FF595959"/>
      <rgbColor rgb="FFD9D9D9"/>
      <rgbColor rgb="FF70AD47"/>
      <rgbColor rgb="FFA5A5A5"/>
      <rgbColor rgb="FFFFD965"/>
      <rgbColor rgb="FFF4B083"/>
      <rgbColor rgb="FFA9CD90"/>
      <rgbColor rgb="FFD8D8D8"/>
      <rgbColor rgb="FF255E91"/>
      <rgbColor rgb="FF9E480E"/>
      <rgbColor rgb="FF636363"/>
      <rgbColor rgb="FF997300"/>
      <rgbColor rgb="FF264478"/>
      <rgbColor rgb="FF43682B"/>
      <rgbColor rgb="FF7CAFDD"/>
      <rgbColor rgb="FFF1975A"/>
      <rgbColor rgb="FFB7B7B7"/>
      <rgbColor rgb="FFFFCD33"/>
      <rgbColor rgb="FF698ED0"/>
      <rgbColor rgb="FF8CC168"/>
      <rgbColor rgb="FF327DC2"/>
      <rgbColor rgb="FFD26012"/>
      <rgbColor rgb="FF335AA1"/>
      <rgbColor rgb="FF9DC3E6"/>
      <rgbColor rgb="FFF4B183"/>
      <rgbColor rgb="FFC9C9C9"/>
      <rgbColor rgb="FFFFD966"/>
      <rgbColor rgb="FF8FAADC"/>
      <rgbColor rgb="FFA9D18E"/>
      <rgbColor rgb="FF1F4E79"/>
      <rgbColor rgb="FF843C0B"/>
    </indexedColors>
  </color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3" Type="http://schemas.openxmlformats.org/officeDocument/2006/relationships/worksheet" Target="worksheets/sheet3.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pivotCacheDefinition" Target="pivotCache/pivotCacheDefinition2.xml"/><Relationship Id="rId19" Type="http://schemas.openxmlformats.org/officeDocument/2006/relationships/powerPivotData" Target="model/item.data"/><Relationship Id="rId31" Type="http://schemas.openxmlformats.org/officeDocument/2006/relationships/customXml" Target="../customXml/item11.xml"/><Relationship Id="rId44" Type="http://schemas.openxmlformats.org/officeDocument/2006/relationships/customXml" Target="../customXml/item24.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43" Type="http://schemas.openxmlformats.org/officeDocument/2006/relationships/customXml" Target="../customXml/item2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375368099230299"/>
          <c:y val="8.5234258506250701E-2"/>
          <c:w val="0.59477418989098296"/>
          <c:h val="0.75906859171711805"/>
        </c:manualLayout>
      </c:layout>
      <c:barChart>
        <c:barDir val="bar"/>
        <c:grouping val="clustered"/>
        <c:varyColors val="0"/>
        <c:ser>
          <c:idx val="0"/>
          <c:order val="0"/>
          <c:spPr>
            <a:solidFill>
              <a:schemeClr val="accent1"/>
            </a:solidFill>
            <a:ln>
              <a:noFill/>
            </a:ln>
            <a:effectLst/>
          </c:spPr>
          <c:invertIfNegative val="0"/>
          <c:cat>
            <c:strRef>
              <c:f>'Analyse plastique'!$W$54:$W$63</c:f>
              <c:strCache>
                <c:ptCount val="10"/>
                <c:pt idx="0">
                  <c:v>(blank)</c:v>
                </c:pt>
                <c:pt idx="1">
                  <c:v>DS1 Couche-culotte</c:v>
                </c:pt>
                <c:pt idx="2">
                  <c:v>DM16 Couverture/drap stérile</c:v>
                </c:pt>
                <c:pt idx="3">
                  <c:v>E17 Sachets d’emballage médicaux</c:v>
                </c:pt>
                <c:pt idx="4">
                  <c:v>Grand total</c:v>
                </c:pt>
                <c:pt idx="5">
                  <c:v>0</c:v>
                </c:pt>
                <c:pt idx="6">
                  <c:v>0</c:v>
                </c:pt>
                <c:pt idx="7">
                  <c:v>0</c:v>
                </c:pt>
                <c:pt idx="8">
                  <c:v>0</c:v>
                </c:pt>
                <c:pt idx="9">
                  <c:v>0</c:v>
                </c:pt>
              </c:strCache>
            </c:strRef>
          </c:cat>
          <c:val>
            <c:numRef>
              <c:f>'Analyse plastique'!$X$54:$X$63</c:f>
              <c:numCache>
                <c:formatCode>General</c:formatCode>
                <c:ptCount val="10"/>
                <c:pt idx="0">
                  <c:v>0</c:v>
                </c:pt>
                <c:pt idx="1">
                  <c:v>0.39500000000000002</c:v>
                </c:pt>
                <c:pt idx="2">
                  <c:v>0.23699999999999999</c:v>
                </c:pt>
                <c:pt idx="3">
                  <c:v>0.3</c:v>
                </c:pt>
                <c:pt idx="4">
                  <c:v>0.93199999999999994</c:v>
                </c:pt>
                <c:pt idx="5">
                  <c:v>0</c:v>
                </c:pt>
                <c:pt idx="6">
                  <c:v>0</c:v>
                </c:pt>
                <c:pt idx="7">
                  <c:v>0</c:v>
                </c:pt>
                <c:pt idx="8">
                  <c:v>0</c:v>
                </c:pt>
                <c:pt idx="9">
                  <c:v>0</c:v>
                </c:pt>
              </c:numCache>
            </c:numRef>
          </c:val>
          <c:extLst>
            <c:ext xmlns:c16="http://schemas.microsoft.com/office/drawing/2014/chart" uri="{C3380CC4-5D6E-409C-BE32-E72D297353CC}">
              <c16:uniqueId val="{00000000-0696-424C-9049-5F0F6510126B}"/>
            </c:ext>
          </c:extLst>
        </c:ser>
        <c:dLbls>
          <c:showLegendKey val="0"/>
          <c:showVal val="0"/>
          <c:showCatName val="0"/>
          <c:showSerName val="0"/>
          <c:showPercent val="0"/>
          <c:showBubbleSize val="0"/>
        </c:dLbls>
        <c:gapWidth val="219"/>
        <c:axId val="182916032"/>
        <c:axId val="182918544"/>
      </c:barChart>
      <c:catAx>
        <c:axId val="18291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18544"/>
        <c:crosses val="autoZero"/>
        <c:auto val="1"/>
        <c:lblAlgn val="ctr"/>
        <c:lblOffset val="100"/>
        <c:noMultiLvlLbl val="0"/>
      </c:catAx>
      <c:valAx>
        <c:axId val="182918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Mass</a:t>
                </a:r>
                <a:r>
                  <a:rPr lang="hu-HU"/>
                  <a:t>e</a:t>
                </a:r>
                <a:r>
                  <a:rPr lang="en-US"/>
                  <a:t> (</a:t>
                </a:r>
                <a:r>
                  <a:rPr lang="hu-HU"/>
                  <a:t>k</a:t>
                </a:r>
                <a:r>
                  <a:rPr lang="en-US"/>
                  <a:t>g)</a:t>
                </a:r>
              </a:p>
            </c:rich>
          </c:tx>
          <c:layout>
            <c:manualLayout>
              <c:xMode val="edge"/>
              <c:yMode val="edge"/>
              <c:x val="0.61823996513513302"/>
              <c:y val="0.935112839397492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16032"/>
        <c:crosses val="max"/>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[FR_2021-10-28-Plastic-Audit-Database_amended.xlsx]Analyse plastique!PivotTable9</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3719085850466498E-2"/>
          <c:y val="4.67091295116773E-2"/>
          <c:w val="0.916571616096721"/>
          <c:h val="0.73781560396680901"/>
        </c:manualLayout>
      </c:layout>
      <c:barChart>
        <c:barDir val="col"/>
        <c:grouping val="clustered"/>
        <c:varyColors val="0"/>
        <c:ser>
          <c:idx val="0"/>
          <c:order val="0"/>
          <c:tx>
            <c:strRef>
              <c:f>'Analyse plastique'!$F$53</c:f>
              <c:strCache>
                <c:ptCount val="1"/>
                <c:pt idx="0">
                  <c:v>Total des matériaux (kg)</c:v>
                </c:pt>
              </c:strCache>
            </c:strRef>
          </c:tx>
          <c:spPr>
            <a:solidFill>
              <a:schemeClr val="accent1"/>
            </a:solidFill>
            <a:ln>
              <a:noFill/>
            </a:ln>
            <a:effectLst/>
          </c:spPr>
          <c:invertIfNegative val="0"/>
          <c:cat>
            <c:strRef>
              <c:f>'Analyse plastique'!$E$54:$E$57</c:f>
              <c:strCache>
                <c:ptCount val="3"/>
                <c:pt idx="0">
                  <c:v>Général</c:v>
                </c:pt>
                <c:pt idx="1">
                  <c:v>Sanitaire</c:v>
                </c:pt>
                <c:pt idx="2">
                  <c:v>(blank)</c:v>
                </c:pt>
              </c:strCache>
            </c:strRef>
          </c:cat>
          <c:val>
            <c:numRef>
              <c:f>'Analyse plastique'!$F$54:$F$57</c:f>
              <c:numCache>
                <c:formatCode>General</c:formatCode>
                <c:ptCount val="3"/>
                <c:pt idx="0">
                  <c:v>2.9420000000000002</c:v>
                </c:pt>
                <c:pt idx="1">
                  <c:v>0.94599999999999995</c:v>
                </c:pt>
              </c:numCache>
            </c:numRef>
          </c:val>
          <c:extLst>
            <c:ext xmlns:c16="http://schemas.microsoft.com/office/drawing/2014/chart" uri="{C3380CC4-5D6E-409C-BE32-E72D297353CC}">
              <c16:uniqueId val="{00000000-20F9-43B9-92E6-219DA494ADFB}"/>
            </c:ext>
          </c:extLst>
        </c:ser>
        <c:ser>
          <c:idx val="1"/>
          <c:order val="1"/>
          <c:tx>
            <c:strRef>
              <c:f>'Analyse plastique'!$G$53</c:f>
              <c:strCache>
                <c:ptCount val="1"/>
                <c:pt idx="0">
                  <c:v>Matériaux mis au rebut (kg)</c:v>
                </c:pt>
              </c:strCache>
            </c:strRef>
          </c:tx>
          <c:spPr>
            <a:solidFill>
              <a:schemeClr val="accent2"/>
            </a:solidFill>
            <a:ln>
              <a:noFill/>
            </a:ln>
            <a:effectLst/>
          </c:spPr>
          <c:invertIfNegative val="0"/>
          <c:cat>
            <c:strRef>
              <c:f>'Analyse plastique'!$E$54:$E$57</c:f>
              <c:strCache>
                <c:ptCount val="3"/>
                <c:pt idx="0">
                  <c:v>Général</c:v>
                </c:pt>
                <c:pt idx="1">
                  <c:v>Sanitaire</c:v>
                </c:pt>
                <c:pt idx="2">
                  <c:v>(blank)</c:v>
                </c:pt>
              </c:strCache>
            </c:strRef>
          </c:cat>
          <c:val>
            <c:numRef>
              <c:f>'Analyse plastique'!$G$54:$G$57</c:f>
              <c:numCache>
                <c:formatCode>General</c:formatCode>
                <c:ptCount val="3"/>
                <c:pt idx="1">
                  <c:v>0.183</c:v>
                </c:pt>
              </c:numCache>
            </c:numRef>
          </c:val>
          <c:extLst>
            <c:ext xmlns:c16="http://schemas.microsoft.com/office/drawing/2014/chart" uri="{C3380CC4-5D6E-409C-BE32-E72D297353CC}">
              <c16:uniqueId val="{00000001-20F9-43B9-92E6-219DA494ADFB}"/>
            </c:ext>
          </c:extLst>
        </c:ser>
        <c:ser>
          <c:idx val="2"/>
          <c:order val="2"/>
          <c:tx>
            <c:strRef>
              <c:f>'Analyse plastique'!$H$53</c:f>
              <c:strCache>
                <c:ptCount val="1"/>
                <c:pt idx="0">
                  <c:v>Plastique résiduel (kg)</c:v>
                </c:pt>
              </c:strCache>
            </c:strRef>
          </c:tx>
          <c:spPr>
            <a:solidFill>
              <a:schemeClr val="accent3"/>
            </a:solidFill>
            <a:ln>
              <a:noFill/>
            </a:ln>
            <a:effectLst/>
          </c:spPr>
          <c:invertIfNegative val="0"/>
          <c:cat>
            <c:strRef>
              <c:f>'Analyse plastique'!$E$54:$E$57</c:f>
              <c:strCache>
                <c:ptCount val="3"/>
                <c:pt idx="0">
                  <c:v>Général</c:v>
                </c:pt>
                <c:pt idx="1">
                  <c:v>Sanitaire</c:v>
                </c:pt>
                <c:pt idx="2">
                  <c:v>(blank)</c:v>
                </c:pt>
              </c:strCache>
            </c:strRef>
          </c:cat>
          <c:val>
            <c:numRef>
              <c:f>'Analyse plastique'!$H$54:$H$57</c:f>
              <c:numCache>
                <c:formatCode>General</c:formatCode>
                <c:ptCount val="3"/>
                <c:pt idx="0">
                  <c:v>2.9420000000000002</c:v>
                </c:pt>
                <c:pt idx="1">
                  <c:v>0.7629999999999999</c:v>
                </c:pt>
                <c:pt idx="2">
                  <c:v>0</c:v>
                </c:pt>
              </c:numCache>
            </c:numRef>
          </c:val>
          <c:extLst>
            <c:ext xmlns:c16="http://schemas.microsoft.com/office/drawing/2014/chart" uri="{C3380CC4-5D6E-409C-BE32-E72D297353CC}">
              <c16:uniqueId val="{00000002-20F9-43B9-92E6-219DA494ADFB}"/>
            </c:ext>
          </c:extLst>
        </c:ser>
        <c:dLbls>
          <c:showLegendKey val="0"/>
          <c:showVal val="0"/>
          <c:showCatName val="0"/>
          <c:showSerName val="0"/>
          <c:showPercent val="0"/>
          <c:showBubbleSize val="0"/>
        </c:dLbls>
        <c:gapWidth val="219"/>
        <c:overlap val="-27"/>
        <c:axId val="182950384"/>
        <c:axId val="182953136"/>
      </c:barChart>
      <c:catAx>
        <c:axId val="18295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53136"/>
        <c:crosses val="autoZero"/>
        <c:auto val="1"/>
        <c:lblAlgn val="ctr"/>
        <c:lblOffset val="100"/>
        <c:noMultiLvlLbl val="0"/>
      </c:catAx>
      <c:valAx>
        <c:axId val="182953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50384"/>
        <c:crosses val="autoZero"/>
        <c:crossBetween val="between"/>
      </c:valAx>
      <c:spPr>
        <a:noFill/>
        <a:ln>
          <a:noFill/>
        </a:ln>
        <a:effectLst/>
      </c:spPr>
    </c:plotArea>
    <c:legend>
      <c:legendPos val="r"/>
      <c:layout>
        <c:manualLayout>
          <c:xMode val="edge"/>
          <c:yMode val="edge"/>
          <c:x val="2.9565901937898601E-2"/>
          <c:y val="0.87014096252225093"/>
          <c:w val="0.94253326724343767"/>
          <c:h val="0.129859037477749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[FR_2021-10-28-Plastic-Audit-Database_amended.xlsx]Analyse plastique!PivotTable10</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6941595224657901E-2"/>
          <c:y val="4.3261971790697198E-2"/>
          <c:w val="0.89978749757221699"/>
          <c:h val="0.62671286123111103"/>
        </c:manualLayout>
      </c:layout>
      <c:barChart>
        <c:barDir val="col"/>
        <c:grouping val="stacked"/>
        <c:varyColors val="0"/>
        <c:ser>
          <c:idx val="0"/>
          <c:order val="0"/>
          <c:tx>
            <c:strRef>
              <c:f>'Analyse plastique'!$O$53</c:f>
              <c:strCache>
                <c:ptCount val="1"/>
                <c:pt idx="0">
                  <c:v>Matériaux mis au rebut (kg)</c:v>
                </c:pt>
              </c:strCache>
            </c:strRef>
          </c:tx>
          <c:spPr>
            <a:solidFill>
              <a:schemeClr val="accent1"/>
            </a:solidFill>
            <a:ln>
              <a:noFill/>
            </a:ln>
            <a:effectLst/>
          </c:spPr>
          <c:invertIfNegative val="0"/>
          <c:cat>
            <c:strRef>
              <c:f>'Analyse plastique'!$N$54:$N$57</c:f>
              <c:strCache>
                <c:ptCount val="3"/>
                <c:pt idx="0">
                  <c:v>Général</c:v>
                </c:pt>
                <c:pt idx="1">
                  <c:v>Sanitaire</c:v>
                </c:pt>
                <c:pt idx="2">
                  <c:v>(blank)</c:v>
                </c:pt>
              </c:strCache>
            </c:strRef>
          </c:cat>
          <c:val>
            <c:numRef>
              <c:f>'Analyse plastique'!$O$54:$O$57</c:f>
              <c:numCache>
                <c:formatCode>General</c:formatCode>
                <c:ptCount val="3"/>
                <c:pt idx="1">
                  <c:v>0.183</c:v>
                </c:pt>
              </c:numCache>
            </c:numRef>
          </c:val>
          <c:extLst>
            <c:ext xmlns:c16="http://schemas.microsoft.com/office/drawing/2014/chart" uri="{C3380CC4-5D6E-409C-BE32-E72D297353CC}">
              <c16:uniqueId val="{00000000-78DC-4AF5-8FF6-E101BB873111}"/>
            </c:ext>
          </c:extLst>
        </c:ser>
        <c:ser>
          <c:idx val="1"/>
          <c:order val="1"/>
          <c:tx>
            <c:strRef>
              <c:f>'Analyse plastique'!$P$53</c:f>
              <c:strCache>
                <c:ptCount val="1"/>
                <c:pt idx="0">
                  <c:v>Plastique résiduel (kg)</c:v>
                </c:pt>
              </c:strCache>
            </c:strRef>
          </c:tx>
          <c:spPr>
            <a:solidFill>
              <a:schemeClr val="accent2"/>
            </a:solidFill>
            <a:ln>
              <a:noFill/>
            </a:ln>
            <a:effectLst/>
          </c:spPr>
          <c:invertIfNegative val="0"/>
          <c:cat>
            <c:strRef>
              <c:f>'Analyse plastique'!$N$54:$N$57</c:f>
              <c:strCache>
                <c:ptCount val="3"/>
                <c:pt idx="0">
                  <c:v>Général</c:v>
                </c:pt>
                <c:pt idx="1">
                  <c:v>Sanitaire</c:v>
                </c:pt>
                <c:pt idx="2">
                  <c:v>(blank)</c:v>
                </c:pt>
              </c:strCache>
            </c:strRef>
          </c:cat>
          <c:val>
            <c:numRef>
              <c:f>'Analyse plastique'!$P$54:$P$57</c:f>
              <c:numCache>
                <c:formatCode>General</c:formatCode>
                <c:ptCount val="3"/>
                <c:pt idx="0">
                  <c:v>2.9420000000000002</c:v>
                </c:pt>
                <c:pt idx="1">
                  <c:v>0.7629999999999999</c:v>
                </c:pt>
                <c:pt idx="2">
                  <c:v>0</c:v>
                </c:pt>
              </c:numCache>
            </c:numRef>
          </c:val>
          <c:extLst>
            <c:ext xmlns:c16="http://schemas.microsoft.com/office/drawing/2014/chart" uri="{C3380CC4-5D6E-409C-BE32-E72D297353CC}">
              <c16:uniqueId val="{00000001-78DC-4AF5-8FF6-E101BB873111}"/>
            </c:ext>
          </c:extLst>
        </c:ser>
        <c:dLbls>
          <c:showLegendKey val="0"/>
          <c:showVal val="0"/>
          <c:showCatName val="0"/>
          <c:showSerName val="0"/>
          <c:showPercent val="0"/>
          <c:showBubbleSize val="0"/>
        </c:dLbls>
        <c:gapWidth val="150"/>
        <c:overlap val="100"/>
        <c:axId val="182987648"/>
        <c:axId val="182990400"/>
      </c:barChart>
      <c:catAx>
        <c:axId val="18298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90400"/>
        <c:crosses val="autoZero"/>
        <c:auto val="1"/>
        <c:lblAlgn val="ctr"/>
        <c:lblOffset val="100"/>
        <c:noMultiLvlLbl val="0"/>
      </c:catAx>
      <c:valAx>
        <c:axId val="182990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987648"/>
        <c:crosses val="autoZero"/>
        <c:crossBetween val="between"/>
      </c:valAx>
      <c:spPr>
        <a:noFill/>
        <a:ln>
          <a:noFill/>
        </a:ln>
        <a:effectLst/>
      </c:spPr>
    </c:plotArea>
    <c:legend>
      <c:legendPos val="r"/>
      <c:layout>
        <c:manualLayout>
          <c:xMode val="edge"/>
          <c:yMode val="edge"/>
          <c:x val="0.16411528223104699"/>
          <c:y val="0.89258187188206295"/>
          <c:w val="0.60465055716362404"/>
          <c:h val="8.12358315832631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[FR_2021-10-28-Plastic-Audit-Database_amended.xlsx]Analyse plastique!PivotTable14</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1"/>
        <c:dLbl>
          <c:idx val="0"/>
          <c:layout>
            <c:manualLayout>
              <c:x val="5.5060290829523698E-2"/>
              <c:y val="-1.284973563371209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2"/>
        <c:dLbl>
          <c:idx val="0"/>
          <c:layout>
            <c:manualLayout>
              <c:x val="2.3733935877535701E-2"/>
              <c:y val="-2.711078839447339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4"/>
        <c:dLbl>
          <c:idx val="0"/>
          <c:layout>
            <c:manualLayout>
              <c:x val="0.142267455233866"/>
              <c:y val="-1.008580399055030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4"/>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2"/>
          </a:solidFill>
          <a:ln w="19050">
            <a:solidFill>
              <a:schemeClr val="lt1"/>
            </a:solidFill>
          </a:ln>
          <a:effectLst/>
        </c:spPr>
      </c:pivotFmt>
      <c:pivotFmt>
        <c:idx val="34"/>
        <c:spPr>
          <a:solidFill>
            <a:schemeClr val="accent3"/>
          </a:solidFill>
          <a:ln w="19050">
            <a:solidFill>
              <a:schemeClr val="lt1"/>
            </a:solidFill>
          </a:ln>
          <a:effectLst/>
        </c:spPr>
      </c:pivotFmt>
      <c:pivotFmt>
        <c:idx val="3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s>
    <c:plotArea>
      <c:layout>
        <c:manualLayout>
          <c:layoutTarget val="inner"/>
          <c:xMode val="edge"/>
          <c:yMode val="edge"/>
          <c:x val="0.167463046048303"/>
          <c:y val="0.133689980671092"/>
          <c:w val="0.69492873718220805"/>
          <c:h val="0.72222967652202397"/>
        </c:manualLayout>
      </c:layout>
      <c:pieChart>
        <c:varyColors val="1"/>
        <c:ser>
          <c:idx val="0"/>
          <c:order val="0"/>
          <c:tx>
            <c:strRef>
              <c:f>'Analyse plastique'!$AB$53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6-86C0-4015-9FD5-9A7874CDAF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19-4D7C-8D66-DDB1D4D277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7-86C0-4015-9FD5-9A7874CDAF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19-4D7C-8D66-DDB1D4D277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'Analyse plastique'!$AA$54:$AA$58</c:f>
              <c:strCache>
                <c:ptCount val="4"/>
                <c:pt idx="0">
                  <c:v>I inconnu</c:v>
                </c:pt>
                <c:pt idx="1">
                  <c:v>MX Matériaux mixtes</c:v>
                </c:pt>
                <c:pt idx="2">
                  <c:v>PPE5 PP</c:v>
                </c:pt>
                <c:pt idx="3">
                  <c:v>(blank)</c:v>
                </c:pt>
              </c:strCache>
            </c:strRef>
          </c:cat>
          <c:val>
            <c:numRef>
              <c:f>'Analyse plastique'!$AB$54:$AB$58</c:f>
              <c:numCache>
                <c:formatCode>General</c:formatCode>
                <c:ptCount val="4"/>
                <c:pt idx="0">
                  <c:v>0.3</c:v>
                </c:pt>
                <c:pt idx="1">
                  <c:v>0.39500000000000002</c:v>
                </c:pt>
                <c:pt idx="2">
                  <c:v>0.23699999999999999</c:v>
                </c:pt>
              </c:numCache>
            </c:numRef>
          </c:val>
          <c:extLst>
            <c:ext xmlns:c16="http://schemas.microsoft.com/office/drawing/2014/chart" uri="{C3380CC4-5D6E-409C-BE32-E72D297353CC}">
              <c16:uniqueId val="{00000025-86C0-4015-9FD5-9A7874CDAF9A}"/>
            </c:ext>
          </c:extLst>
        </c:ser>
        <c:dLbls>
          <c:dLblPos val="in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treemap" uniqueId="{E0DA1823-396D-41D4-BF45-3FB9C4DE0D39}">
          <cx:dataLabels pos="inEnd">
            <cx:visibility seriesName="0" categoryName="1" value="0"/>
          </cx:dataLabels>
          <cx:dataId val="0"/>
          <cx:layoutPr>
            <cx:parentLabelLayout val="overlapping"/>
          </cx:layoutPr>
        </cx:series>
      </cx:plotAreaRegion>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22412</xdr:rowOff>
    </xdr:from>
    <xdr:to>
      <xdr:col>17</xdr:col>
      <xdr:colOff>161377</xdr:colOff>
      <xdr:row>36</xdr:row>
      <xdr:rowOff>99658</xdr:rowOff>
    </xdr:to>
    <xdr:graphicFrame macro="">
      <xdr:nvGraphicFramePr>
        <xdr:cNvPr id="12" name="Chart 11">
          <a:extLst>
            <a:ext uri="{FF2B5EF4-FFF2-40B4-BE49-F238E27FC236}">
              <a16:creationId xmlns:a16="http://schemas.microsoft.com/office/drawing/2014/main" id="{F3E423B7-38B3-47D0-8009-14A1EDCC10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540235</xdr:colOff>
      <xdr:row>2</xdr:row>
      <xdr:rowOff>221503</xdr:rowOff>
    </xdr:from>
    <xdr:to>
      <xdr:col>7</xdr:col>
      <xdr:colOff>1317363</xdr:colOff>
      <xdr:row>18</xdr:row>
      <xdr:rowOff>156882</xdr:rowOff>
    </xdr:to>
    <xdr:graphicFrame macro="">
      <xdr:nvGraphicFramePr>
        <xdr:cNvPr id="3" name="Chart 2">
          <a:extLst>
            <a:ext uri="{FF2B5EF4-FFF2-40B4-BE49-F238E27FC236}">
              <a16:creationId xmlns:a16="http://schemas.microsoft.com/office/drawing/2014/main" id="{93E84E8F-7989-4B04-A496-F8FB258B5C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568772</xdr:colOff>
      <xdr:row>20</xdr:row>
      <xdr:rowOff>6201</xdr:rowOff>
    </xdr:from>
    <xdr:to>
      <xdr:col>7</xdr:col>
      <xdr:colOff>1270000</xdr:colOff>
      <xdr:row>40</xdr:row>
      <xdr:rowOff>38623</xdr:rowOff>
    </xdr:to>
    <xdr:graphicFrame macro="">
      <xdr:nvGraphicFramePr>
        <xdr:cNvPr id="4" name="Chart 3">
          <a:extLst>
            <a:ext uri="{FF2B5EF4-FFF2-40B4-BE49-F238E27FC236}">
              <a16:creationId xmlns:a16="http://schemas.microsoft.com/office/drawing/2014/main" id="{B79540F1-080A-410E-857D-09CEEAF4B3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xdr:row>
      <xdr:rowOff>40305</xdr:rowOff>
    </xdr:from>
    <xdr:to>
      <xdr:col>17</xdr:col>
      <xdr:colOff>80683</xdr:colOff>
      <xdr:row>19</xdr:row>
      <xdr:rowOff>62753</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C2AB0526-6279-4E6D-88BD-0ED3D4AB804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1734800" y="1135680"/>
              <a:ext cx="6271933" cy="3070448"/>
            </a:xfrm>
            <a:prstGeom prst="rect">
              <a:avLst/>
            </a:prstGeom>
            <a:solidFill>
              <a:prstClr val="white"/>
            </a:solidFill>
            <a:ln w="1">
              <a:solidFill>
                <a:prstClr val="green"/>
              </a:solidFill>
            </a:ln>
          </xdr:spPr>
          <xdr:txBody>
            <a:bodyPr vertOverflow="clip" horzOverflow="clip"/>
            <a:lstStyle/>
            <a:p>
              <a:r>
                <a:rPr lang="fr-FR"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17</xdr:col>
      <xdr:colOff>337446</xdr:colOff>
      <xdr:row>3</xdr:row>
      <xdr:rowOff>178549</xdr:rowOff>
    </xdr:from>
    <xdr:to>
      <xdr:col>20</xdr:col>
      <xdr:colOff>1232647</xdr:colOff>
      <xdr:row>30</xdr:row>
      <xdr:rowOff>24952</xdr:rowOff>
    </xdr:to>
    <xdr:graphicFrame macro="">
      <xdr:nvGraphicFramePr>
        <xdr:cNvPr id="9" name="Chart 8">
          <a:extLst>
            <a:ext uri="{FF2B5EF4-FFF2-40B4-BE49-F238E27FC236}">
              <a16:creationId xmlns:a16="http://schemas.microsoft.com/office/drawing/2014/main" id="{E5199E44-5814-4ABA-AC10-ACACF9BC91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84570</xdr:colOff>
      <xdr:row>2</xdr:row>
      <xdr:rowOff>314745</xdr:rowOff>
    </xdr:from>
    <xdr:to>
      <xdr:col>12</xdr:col>
      <xdr:colOff>196779</xdr:colOff>
      <xdr:row>7</xdr:row>
      <xdr:rowOff>85612</xdr:rowOff>
    </xdr:to>
    <xdr:sp macro="" textlink="">
      <xdr:nvSpPr>
        <xdr:cNvPr id="7" name="TextBox 6">
          <a:extLst>
            <a:ext uri="{FF2B5EF4-FFF2-40B4-BE49-F238E27FC236}">
              <a16:creationId xmlns:a16="http://schemas.microsoft.com/office/drawing/2014/main" id="{E5A55EEB-4C2C-4941-A272-7F1446005EF9}"/>
            </a:ext>
          </a:extLst>
        </xdr:cNvPr>
        <xdr:cNvSpPr txBox="1"/>
      </xdr:nvSpPr>
      <xdr:spPr>
        <a:xfrm>
          <a:off x="8122923" y="800333"/>
          <a:ext cx="2241327" cy="846632"/>
        </a:xfrm>
        <a:prstGeom prst="rect">
          <a:avLst/>
        </a:prstGeom>
        <a:ln/>
      </xdr:spPr>
      <xdr:style>
        <a:lnRef idx="2">
          <a:schemeClr val="accent1"/>
        </a:lnRef>
        <a:fillRef idx="1">
          <a:schemeClr val="lt1"/>
        </a:fillRef>
        <a:effectRef idx="0">
          <a:schemeClr val="accent1"/>
        </a:effectRef>
        <a:fontRef idx="minor">
          <a:schemeClr val="dk1"/>
        </a:fontRef>
      </xdr:style>
      <xdr:txBody>
        <a:bodyPr rot="0" spcFirstLastPara="1" vertOverflow="clip" horzOverflow="clip" vert="horz" wrap="square" lIns="45718" tIns="45718" rIns="45718" bIns="45718" numCol="1" spcCol="38100" rtlCol="0" anchor="b">
          <a:noAutofit/>
        </a:bodyPr>
        <a:lstStyle/>
        <a:p>
          <a:pPr marL="0" marR="0" indent="0" algn="ctr" defTabSz="914400" rtl="0" fontAlgn="auto" latinLnBrk="0" hangingPunct="0">
            <a:lnSpc>
              <a:spcPct val="100000"/>
            </a:lnSpc>
            <a:spcBef>
              <a:spcPts val="0"/>
            </a:spcBef>
            <a:spcAft>
              <a:spcPts val="0"/>
            </a:spcAft>
            <a:buClrTx/>
            <a:buSzTx/>
            <a:buFontTx/>
            <a:buNone/>
            <a:tabLst/>
          </a:pPr>
          <a:r>
            <a:rPr lang="fr-FR" sz="1100" b="1">
              <a:solidFill>
                <a:schemeClr val="dk1"/>
              </a:solidFill>
              <a:effectLst/>
              <a:latin typeface="+mn-lt"/>
              <a:ea typeface="+mn-ea"/>
              <a:cs typeface="+mn-cs"/>
            </a:rPr>
            <a:t>Moyenne de plastique totale</a:t>
          </a:r>
          <a:endParaRPr kumimoji="0" lang="en-GB" sz="1100" b="1" i="0" u="none" strike="noStrike" cap="none" spc="0" normalizeH="0" baseline="0">
            <a:ln>
              <a:noFill/>
            </a:ln>
            <a:solidFill>
              <a:srgbClr val="000000"/>
            </a:solidFill>
            <a:effectLst/>
            <a:uFillTx/>
            <a:latin typeface="Montserrat" charset="0"/>
            <a:ea typeface="Montserrat" charset="0"/>
            <a:cs typeface="Montserrat" charset="0"/>
            <a:sym typeface="Helvetica Neue"/>
          </a:endParaRPr>
        </a:p>
      </xdr:txBody>
    </xdr:sp>
    <xdr:clientData/>
  </xdr:twoCellAnchor>
  <xdr:twoCellAnchor>
    <xdr:from>
      <xdr:col>9</xdr:col>
      <xdr:colOff>568425</xdr:colOff>
      <xdr:row>2</xdr:row>
      <xdr:rowOff>320148</xdr:rowOff>
    </xdr:from>
    <xdr:to>
      <xdr:col>11</xdr:col>
      <xdr:colOff>398481</xdr:colOff>
      <xdr:row>6</xdr:row>
      <xdr:rowOff>17332</xdr:rowOff>
    </xdr:to>
    <xdr:sp macro="" textlink="$J$57">
      <xdr:nvSpPr>
        <xdr:cNvPr id="11" name="TextBox 10">
          <a:extLst>
            <a:ext uri="{FF2B5EF4-FFF2-40B4-BE49-F238E27FC236}">
              <a16:creationId xmlns:a16="http://schemas.microsoft.com/office/drawing/2014/main" id="{0903A44C-F788-49E4-B9F5-07A0E97C68B4}"/>
            </a:ext>
          </a:extLst>
        </xdr:cNvPr>
        <xdr:cNvSpPr txBox="1"/>
      </xdr:nvSpPr>
      <xdr:spPr>
        <a:xfrm>
          <a:off x="8606778" y="805736"/>
          <a:ext cx="1346585" cy="58618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rot="0" spcFirstLastPara="1" vertOverflow="clip" horzOverflow="clip" vert="horz" wrap="square" lIns="45718" tIns="45718" rIns="45718" bIns="45718" numCol="1" spcCol="38100" rtlCol="0" anchor="t">
          <a:noAutofit/>
        </a:bodyPr>
        <a:lstStyle/>
        <a:p>
          <a:pPr marL="0" marR="0" indent="0" algn="ctr" defTabSz="914400" rtl="0" fontAlgn="auto" latinLnBrk="0" hangingPunct="0">
            <a:lnSpc>
              <a:spcPct val="100000"/>
            </a:lnSpc>
            <a:spcBef>
              <a:spcPts val="0"/>
            </a:spcBef>
            <a:spcAft>
              <a:spcPts val="0"/>
            </a:spcAft>
            <a:buClrTx/>
            <a:buSzTx/>
            <a:buFontTx/>
            <a:buNone/>
            <a:tabLst/>
          </a:pPr>
          <a:fld id="{832DE19F-592A-42A1-85AF-D01826CC9C3E}" type="TxLink">
            <a:rPr kumimoji="0" lang="en-US" sz="3000" b="0" i="0" u="none" strike="noStrike" cap="none" spc="0" normalizeH="0" baseline="0">
              <a:ln>
                <a:noFill/>
              </a:ln>
              <a:solidFill>
                <a:srgbClr val="000000"/>
              </a:solidFill>
              <a:effectLst/>
              <a:uFillTx/>
              <a:latin typeface="Montserrat" charset="0"/>
              <a:ea typeface="Montserrat" charset="0"/>
              <a:cs typeface="Montserrat" charset="0"/>
              <a:sym typeface="Helvetica Neue"/>
            </a:rPr>
            <a:pPr marL="0" marR="0" indent="0" algn="ctr" defTabSz="914400" rtl="0" fontAlgn="auto" latinLnBrk="0" hangingPunct="0">
              <a:lnSpc>
                <a:spcPct val="100000"/>
              </a:lnSpc>
              <a:spcBef>
                <a:spcPts val="0"/>
              </a:spcBef>
              <a:spcAft>
                <a:spcPts val="0"/>
              </a:spcAft>
              <a:buClrTx/>
              <a:buSzTx/>
              <a:buFontTx/>
              <a:buNone/>
              <a:tabLst/>
            </a:pPr>
            <a:t>95%</a:t>
          </a:fld>
          <a:endParaRPr kumimoji="0" lang="en-GB" sz="3000" b="0" i="0" u="none" strike="noStrike" cap="none" spc="0" normalizeH="0" baseline="0">
            <a:ln>
              <a:noFill/>
            </a:ln>
            <a:solidFill>
              <a:srgbClr val="000000"/>
            </a:solidFill>
            <a:effectLst/>
            <a:uFillTx/>
            <a:latin typeface="Montserrat" charset="0"/>
            <a:ea typeface="Montserrat" charset="0"/>
            <a:cs typeface="Montserrat" charset="0"/>
            <a:sym typeface="Helvetica Neue"/>
          </a:endParaRPr>
        </a:p>
      </xdr:txBody>
    </xdr:sp>
    <xdr:clientData/>
  </xdr:twoCellAnchor>
  <xdr:twoCellAnchor editAs="oneCell">
    <xdr:from>
      <xdr:col>0</xdr:col>
      <xdr:colOff>129428</xdr:colOff>
      <xdr:row>16</xdr:row>
      <xdr:rowOff>150720</xdr:rowOff>
    </xdr:from>
    <xdr:to>
      <xdr:col>3</xdr:col>
      <xdr:colOff>176493</xdr:colOff>
      <xdr:row>23</xdr:row>
      <xdr:rowOff>67236</xdr:rowOff>
    </xdr:to>
    <mc:AlternateContent xmlns:mc="http://schemas.openxmlformats.org/markup-compatibility/2006" xmlns:a14="http://schemas.microsoft.com/office/drawing/2010/main">
      <mc:Choice Requires="a14">
        <xdr:graphicFrame macro="">
          <xdr:nvGraphicFramePr>
            <xdr:cNvPr id="10" name="Flux de déchets">
              <a:extLst>
                <a:ext uri="{FF2B5EF4-FFF2-40B4-BE49-F238E27FC236}">
                  <a16:creationId xmlns:a16="http://schemas.microsoft.com/office/drawing/2014/main" id="{3CDA7B98-BE12-DFA7-0009-E3A8940E241F}"/>
                </a:ext>
              </a:extLst>
            </xdr:cNvPr>
            <xdr:cNvGraphicFramePr/>
          </xdr:nvGraphicFramePr>
          <xdr:xfrm>
            <a:off x="0" y="0"/>
            <a:ext cx="0" cy="0"/>
          </xdr:xfrm>
          <a:graphic>
            <a:graphicData uri="http://schemas.microsoft.com/office/drawing/2010/slicer">
              <sle:slicer xmlns:sle="http://schemas.microsoft.com/office/drawing/2010/slicer" name="Flux de déchets"/>
            </a:graphicData>
          </a:graphic>
        </xdr:graphicFrame>
      </mc:Choice>
      <mc:Fallback xmlns="">
        <xdr:sp macro="" textlink="">
          <xdr:nvSpPr>
            <xdr:cNvPr id="0" name=""/>
            <xdr:cNvSpPr>
              <a:spLocks noTextEdit="1"/>
            </xdr:cNvSpPr>
          </xdr:nvSpPr>
          <xdr:spPr>
            <a:xfrm>
              <a:off x="129428" y="3783827"/>
              <a:ext cx="1802386" cy="1250016"/>
            </a:xfrm>
            <a:prstGeom prst="rect">
              <a:avLst/>
            </a:prstGeom>
            <a:solidFill>
              <a:prstClr val="white"/>
            </a:solidFill>
            <a:ln w="1">
              <a:solidFill>
                <a:prstClr val="green"/>
              </a:solidFill>
            </a:ln>
          </xdr:spPr>
          <xdr:txBody>
            <a:bodyPr vertOverflow="clip" horzOverflow="clip"/>
            <a:lstStyle/>
            <a:p>
              <a:r>
                <a:rPr lang="hu-H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146237</xdr:colOff>
      <xdr:row>2</xdr:row>
      <xdr:rowOff>33057</xdr:rowOff>
    </xdr:from>
    <xdr:to>
      <xdr:col>3</xdr:col>
      <xdr:colOff>193302</xdr:colOff>
      <xdr:row>14</xdr:row>
      <xdr:rowOff>136711</xdr:rowOff>
    </xdr:to>
    <mc:AlternateContent xmlns:mc="http://schemas.openxmlformats.org/markup-compatibility/2006" xmlns:a14="http://schemas.microsoft.com/office/drawing/2010/main">
      <mc:Choice Requires="a14">
        <xdr:graphicFrame macro="">
          <xdr:nvGraphicFramePr>
            <xdr:cNvPr id="13" name="Service source">
              <a:extLst>
                <a:ext uri="{FF2B5EF4-FFF2-40B4-BE49-F238E27FC236}">
                  <a16:creationId xmlns:a16="http://schemas.microsoft.com/office/drawing/2014/main" id="{B07F93F2-31D9-3C37-578A-35838CE04AFE}"/>
                </a:ext>
              </a:extLst>
            </xdr:cNvPr>
            <xdr:cNvGraphicFramePr/>
          </xdr:nvGraphicFramePr>
          <xdr:xfrm>
            <a:off x="0" y="0"/>
            <a:ext cx="0" cy="0"/>
          </xdr:xfrm>
          <a:graphic>
            <a:graphicData uri="http://schemas.microsoft.com/office/drawing/2010/slicer">
              <sle:slicer xmlns:sle="http://schemas.microsoft.com/office/drawing/2010/slicer" name="Service source"/>
            </a:graphicData>
          </a:graphic>
        </xdr:graphicFrame>
      </mc:Choice>
      <mc:Fallback xmlns="">
        <xdr:sp macro="" textlink="">
          <xdr:nvSpPr>
            <xdr:cNvPr id="0" name=""/>
            <xdr:cNvSpPr>
              <a:spLocks noTextEdit="1"/>
            </xdr:cNvSpPr>
          </xdr:nvSpPr>
          <xdr:spPr>
            <a:xfrm>
              <a:off x="146237" y="863093"/>
              <a:ext cx="1802386" cy="2525725"/>
            </a:xfrm>
            <a:prstGeom prst="rect">
              <a:avLst/>
            </a:prstGeom>
            <a:solidFill>
              <a:prstClr val="white"/>
            </a:solidFill>
            <a:ln w="1">
              <a:solidFill>
                <a:prstClr val="green"/>
              </a:solidFill>
            </a:ln>
          </xdr:spPr>
          <xdr:txBody>
            <a:bodyPr vertOverflow="clip" horzOverflow="clip"/>
            <a:lstStyle/>
            <a:p>
              <a:r>
                <a:rPr lang="hu-H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ea Zotinca" refreshedDate="44746.675127199072" missingItemsLimit="0" createdVersion="6" refreshedVersion="8" minRefreshableVersion="3" recordCount="307" xr:uid="{00000000-000A-0000-FFFF-FFFF02000000}">
  <cacheSource type="worksheet">
    <worksheetSource name="Sorted_materials"/>
  </cacheSource>
  <cacheFields count="11">
    <cacheField name="Service source" numFmtId="49">
      <sharedItems containsBlank="1"/>
    </cacheField>
    <cacheField name="Flux de déchets" numFmtId="49">
      <sharedItems containsBlank="1"/>
    </cacheField>
    <cacheField name="Type de produit" numFmtId="49">
      <sharedItems containsBlank="1"/>
    </cacheField>
    <cacheField name="Produit" numFmtId="49">
      <sharedItems containsBlank="1" count="4">
        <s v="DS1 Couche-culotte"/>
        <s v="DM16 Couverture/drap stérile"/>
        <s v="E17 Sachets d’emballage médicaux"/>
        <m/>
      </sharedItems>
    </cacheField>
    <cacheField name="Plastique" numFmtId="0">
      <sharedItems containsBlank="1" count="4">
        <s v="MX Matériaux mixtes"/>
        <s v="PPE5 PP"/>
        <s v="I inconnu"/>
        <m/>
      </sharedItems>
    </cacheField>
    <cacheField name="Fabricant" numFmtId="0">
      <sharedItems containsNonDate="0" containsString="0" containsBlank="1"/>
    </cacheField>
    <cacheField name="Pays de fabrication" numFmtId="0">
      <sharedItems containsNonDate="0" containsString="0" containsBlank="1"/>
    </cacheField>
    <cacheField name="Nombre d’éléments" numFmtId="0">
      <sharedItems containsString="0" containsBlank="1" containsNumber="1" containsInteger="1" minValue="1" maxValue="9"/>
    </cacheField>
    <cacheField name="Poids des éléments (kg)" numFmtId="0">
      <sharedItems containsString="0" containsBlank="1" containsNumber="1" minValue="0.23699999999999999" maxValue="0.39500000000000002"/>
    </cacheField>
    <cacheField name="Autres informations (en option)" numFmtId="0">
      <sharedItems containsNonDate="0" containsString="0" containsBlank="1"/>
    </cacheField>
    <cacheField name="Réf. photo" numFmtId="0">
      <sharedItems containsNonDate="0" containsString="0" containsBlank="1"/>
    </cacheField>
  </cacheFields>
  <extLst>
    <ext xmlns:x14="http://schemas.microsoft.com/office/spreadsheetml/2009/9/main" uri="{725AE2AE-9491-48be-B2B4-4EB974FC3084}">
      <x14:pivotCacheDefinition pivotCacheId="383328317"/>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ea Zotinca" refreshedDate="44746.675127893519" missingItemsLimit="0" createdVersion="6" refreshedVersion="8" minRefreshableVersion="3" recordCount="64" xr:uid="{00000000-000A-0000-FFFF-FFFF00000000}">
  <cacheSource type="worksheet">
    <worksheetSource name="Discarded_Contents"/>
  </cacheSource>
  <cacheFields count="6">
    <cacheField name="Service source" numFmtId="49">
      <sharedItems containsBlank="1" count="2">
        <s v="Unité de soins intensifs néonatals (exemple, à supprimer)"/>
        <m/>
      </sharedItems>
    </cacheField>
    <cacheField name="Flux de déchets source" numFmtId="49">
      <sharedItems containsBlank="1" count="2">
        <s v="Sanitaire"/>
        <m/>
      </sharedItems>
    </cacheField>
    <cacheField name="Type de contenu" numFmtId="0">
      <sharedItems containsBlank="1" count="2">
        <s v="par ex. aliments, liquides, non-plastiques, etc."/>
        <m/>
      </sharedItems>
    </cacheField>
    <cacheField name="Poids (kg)" numFmtId="164">
      <sharedItems containsString="0" containsBlank="1" containsNumber="1" minValue="0.08" maxValue="0.10299999999999999"/>
    </cacheField>
    <cacheField name="Notes" numFmtId="164">
      <sharedItems containsNonDate="0" containsString="0" containsBlank="1"/>
    </cacheField>
    <cacheField name="Réf. photo" numFmtId="164">
      <sharedItems containsNonDate="0" containsString="0" containsBlank="1"/>
    </cacheField>
  </cacheFields>
  <extLst>
    <ext xmlns:x14="http://schemas.microsoft.com/office/spreadsheetml/2009/9/main" uri="{725AE2AE-9491-48be-B2B4-4EB974FC3084}">
      <x14:pivotCacheDefinition pivotCacheId="1367480978"/>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ea Zotinca" refreshedDate="44746.675142476852" createdVersion="6" refreshedVersion="8" minRefreshableVersion="3" recordCount="154" xr:uid="{00000000-000A-0000-FFFF-FFFF01000000}">
  <cacheSource type="worksheet">
    <worksheetSource name="Unsorted_Material"/>
  </cacheSource>
  <cacheFields count="3">
    <cacheField name="Service source" numFmtId="49">
      <sharedItems containsBlank="1" count="3">
        <s v="Unité de soins intensifs néonatals (exemple, à supprimer)"/>
        <s v="Bloc de chirurgie oculaire (exemple, à supprimer)"/>
        <m/>
      </sharedItems>
    </cacheField>
    <cacheField name="Flux de déchets" numFmtId="49">
      <sharedItems containsBlank="1" count="3">
        <s v="Sanitaire"/>
        <s v="Général"/>
        <m/>
      </sharedItems>
    </cacheField>
    <cacheField name="Poids de sac (kg)" numFmtId="0">
      <sharedItems containsString="0" containsBlank="1" containsNumber="1" minValue="0.94599999999999995" maxValue="2.9420000000000002"/>
    </cacheField>
  </cacheFields>
  <extLst>
    <ext xmlns:x14="http://schemas.microsoft.com/office/spreadsheetml/2009/9/main" uri="{725AE2AE-9491-48be-B2B4-4EB974FC3084}">
      <x14:pivotCacheDefinition pivotCacheId="1373808060"/>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ea Zotinca" refreshedDate="44746.675165740744" backgroundQuery="1" missingItemsLimit="0" createdVersion="7" refreshedVersion="8" minRefreshableVersion="3" recordCount="525" xr:uid="{00000000-000A-0000-FFFF-FFFF03000000}">
  <cacheSource type="external" connectionId="1"/>
  <cacheFields count="19">
    <cacheField name="Service source" numFmtId="0">
      <sharedItems containsBlank="1" count="3">
        <s v="Unité de soins intensifs néonatals (exemple, à supprimer)"/>
        <s v="Bloc de chirurgie oculaire (exemple, à supprimer)"/>
        <m/>
      </sharedItems>
    </cacheField>
    <cacheField name="Start Source Waste Stream" numFmtId="0">
      <sharedItems containsBlank="1" count="3">
        <s v="Sanitaire"/>
        <s v="Général"/>
        <m/>
      </sharedItems>
    </cacheField>
    <cacheField name="Total Mass Kg)" numFmtId="0">
      <sharedItems containsString="0" containsBlank="1" containsNumber="1" minValue="0.94599999999999995" maxValue="2.9420000000000002" count="3">
        <n v="0.94599999999999995"/>
        <n v="2.9420000000000002"/>
        <m/>
      </sharedItems>
    </cacheField>
    <cacheField name="Discard Source Waste Stream" numFmtId="0">
      <sharedItems containsBlank="1" count="2">
        <m/>
        <s v="Sanitaire"/>
      </sharedItems>
    </cacheField>
    <cacheField name="Type de contenu" numFmtId="0">
      <sharedItems containsBlank="1" count="2">
        <m/>
        <s v="par ex. aliments, liquides, non-plastiques, etc."/>
      </sharedItems>
    </cacheField>
    <cacheField name="Discarded Mass (Kg)" numFmtId="0">
      <sharedItems containsString="0" containsBlank="1" containsNumber="1" minValue="0.08" maxValue="0.10299999999999999" count="3">
        <m/>
        <n v="0.10299999999999999"/>
        <n v="0.08"/>
      </sharedItems>
    </cacheField>
    <cacheField name="Flux de déchets" numFmtId="0">
      <sharedItems containsBlank="1" count="3">
        <s v="Sanitaire"/>
        <s v="Général"/>
        <m/>
      </sharedItems>
    </cacheField>
    <cacheField name="Type de produit" numFmtId="0">
      <sharedItems containsBlank="1" count="4">
        <m/>
        <s v="DS Déchet sanitaire"/>
        <s v="DM Déchet médical"/>
        <s v="E Emballage"/>
      </sharedItems>
    </cacheField>
    <cacheField name="Produit" numFmtId="0">
      <sharedItems containsBlank="1" count="4">
        <m/>
        <s v="DS1 Couche-culotte"/>
        <s v="DM16 Couverture/drap stérile"/>
        <s v="E17 Sachets d’emballage médicaux"/>
      </sharedItems>
    </cacheField>
    <cacheField name="Plastique" numFmtId="0">
      <sharedItems containsBlank="1" count="4">
        <m/>
        <s v="MX Matériaux mixtes"/>
        <s v="PPE5 PP"/>
        <s v="I inconnu"/>
      </sharedItems>
    </cacheField>
    <cacheField name="Fabricant" numFmtId="0">
      <sharedItems containsString="0" containsBlank="1" count="1">
        <m/>
      </sharedItems>
    </cacheField>
    <cacheField name="Pays de fabrication" numFmtId="0">
      <sharedItems containsString="0" containsBlank="1" count="1">
        <m/>
      </sharedItems>
    </cacheField>
    <cacheField name="Nombre d’éléments" numFmtId="0">
      <sharedItems containsString="0" containsBlank="1" containsNumber="1" containsInteger="1" minValue="1" maxValue="9" count="4">
        <m/>
        <n v="2"/>
        <n v="1"/>
        <n v="9"/>
      </sharedItems>
    </cacheField>
    <cacheField name="Poids des éléments (kg)" numFmtId="0">
      <sharedItems containsString="0" containsBlank="1" containsNumber="1" minValue="0.23699999999999999" maxValue="0.39500000000000002" count="4">
        <m/>
        <n v="0.39500000000000002"/>
        <n v="0.23699999999999999"/>
        <n v="0.3"/>
      </sharedItems>
    </cacheField>
    <cacheField name="Autres informations (en option)" numFmtId="0">
      <sharedItems containsString="0" containsBlank="1" count="1">
        <m/>
      </sharedItems>
    </cacheField>
    <cacheField name="Réf. photo" numFmtId="0">
      <sharedItems containsString="0" containsBlank="1" count="1">
        <m/>
      </sharedItems>
    </cacheField>
    <cacheField name="Remaining Plastic" numFmtId="0" formula="'Total Mass Kg)'-'Discarded Mass (Kg)'" databaseField="0"/>
    <cacheField name="% Plastic" numFmtId="0" formula="'Remaining Plastic'/'Total Mass Kg)'" databaseField="0"/>
    <cacheField name="Plastic%" numFmtId="0" formula="'Remaining Plastic'/'Total Mass Kg)'" databaseField="0"/>
  </cacheFields>
  <extLst>
    <ext xmlns:x14="http://schemas.microsoft.com/office/spreadsheetml/2009/9/main" uri="{725AE2AE-9491-48be-B2B4-4EB974FC3084}">
      <x14:pivotCacheDefinition pivotCacheId="12079544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7">
  <r>
    <s v="Unité de soins intensifs néonatals (exemple, à supprimer)"/>
    <s v="Sanitaire"/>
    <s v="DS Déchet sanitaire"/>
    <x v="0"/>
    <x v="0"/>
    <m/>
    <m/>
    <n v="2"/>
    <n v="0.39500000000000002"/>
    <m/>
    <m/>
  </r>
  <r>
    <s v="Bloc de chirurgie oculaire (exemple, à supprimer)"/>
    <s v="Général"/>
    <s v="DM Déchet médical"/>
    <x v="1"/>
    <x v="1"/>
    <m/>
    <m/>
    <n v="1"/>
    <n v="0.23699999999999999"/>
    <m/>
    <m/>
  </r>
  <r>
    <s v="Bloc de chirurgie oculaire (exemple, à supprimer)"/>
    <s v="Général"/>
    <s v="E Emballage"/>
    <x v="2"/>
    <x v="2"/>
    <m/>
    <m/>
    <n v="9"/>
    <n v="0.3"/>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r>
    <m/>
    <m/>
    <m/>
    <x v="3"/>
    <x v="3"/>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x v="0"/>
    <x v="0"/>
    <x v="0"/>
    <n v="0.10299999999999999"/>
    <m/>
    <m/>
  </r>
  <r>
    <x v="0"/>
    <x v="0"/>
    <x v="0"/>
    <n v="0.08"/>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r>
    <x v="1"/>
    <x v="1"/>
    <x v="1"/>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
  <r>
    <x v="0"/>
    <x v="0"/>
    <n v="0.94599999999999995"/>
  </r>
  <r>
    <x v="1"/>
    <x v="1"/>
    <n v="2.9420000000000002"/>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r>
    <x v="2"/>
    <x v="2"/>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5">
  <r>
    <x v="0"/>
    <x v="0"/>
    <x v="0"/>
    <x v="0"/>
    <x v="0"/>
    <x v="0"/>
    <x v="0"/>
    <x v="0"/>
    <x v="0"/>
    <x v="0"/>
    <x v="0"/>
    <x v="0"/>
    <x v="0"/>
    <x v="0"/>
    <x v="0"/>
    <x v="0"/>
  </r>
  <r>
    <x v="1"/>
    <x v="1"/>
    <x v="1"/>
    <x v="0"/>
    <x v="0"/>
    <x v="0"/>
    <x v="1"/>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0"/>
    <x v="2"/>
    <x v="2"/>
    <x v="1"/>
    <x v="1"/>
    <x v="1"/>
    <x v="0"/>
    <x v="0"/>
    <x v="0"/>
    <x v="0"/>
    <x v="0"/>
    <x v="0"/>
    <x v="0"/>
    <x v="0"/>
    <x v="0"/>
    <x v="0"/>
  </r>
  <r>
    <x v="0"/>
    <x v="2"/>
    <x v="2"/>
    <x v="1"/>
    <x v="1"/>
    <x v="2"/>
    <x v="0"/>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0"/>
    <x v="2"/>
    <x v="2"/>
    <x v="0"/>
    <x v="0"/>
    <x v="0"/>
    <x v="0"/>
    <x v="1"/>
    <x v="1"/>
    <x v="1"/>
    <x v="0"/>
    <x v="0"/>
    <x v="1"/>
    <x v="1"/>
    <x v="0"/>
    <x v="0"/>
  </r>
  <r>
    <x v="1"/>
    <x v="2"/>
    <x v="2"/>
    <x v="0"/>
    <x v="0"/>
    <x v="0"/>
    <x v="1"/>
    <x v="2"/>
    <x v="2"/>
    <x v="2"/>
    <x v="0"/>
    <x v="0"/>
    <x v="2"/>
    <x v="2"/>
    <x v="0"/>
    <x v="0"/>
  </r>
  <r>
    <x v="1"/>
    <x v="2"/>
    <x v="2"/>
    <x v="0"/>
    <x v="0"/>
    <x v="0"/>
    <x v="1"/>
    <x v="3"/>
    <x v="3"/>
    <x v="3"/>
    <x v="0"/>
    <x v="0"/>
    <x v="3"/>
    <x v="3"/>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r>
    <x v="2"/>
    <x v="2"/>
    <x v="2"/>
    <x v="0"/>
    <x v="0"/>
    <x v="0"/>
    <x v="2"/>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0"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chartFormat="1" rowHeaderCaption="Sources des matériaux" fieldListSortAscending="1">
  <location ref="N53:P57" firstHeaderRow="0" firstDataRow="1" firstDataCol="1"/>
  <pivotFields count="19">
    <pivotField showAll="0">
      <items count="4">
        <item x="1"/>
        <item x="0"/>
        <item x="2"/>
        <item t="default"/>
      </items>
    </pivotField>
    <pivotField showAll="0"/>
    <pivotField showAll="0"/>
    <pivotField showAll="0"/>
    <pivotField showAll="0"/>
    <pivotField dataField="1" showAll="0"/>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dataField="1" dragToRow="0" dragToCol="0" dragToPage="0" showAll="0" defaultSubtotal="0"/>
    <pivotField dragToRow="0" dragToCol="0" dragToPage="0" showAll="0" defaultSubtotal="0"/>
    <pivotField dragToRow="0" dragToCol="0" dragToPage="0" showAll="0" defaultSubtotal="0"/>
  </pivotFields>
  <rowFields count="1">
    <field x="6"/>
  </rowFields>
  <rowItems count="4">
    <i>
      <x/>
    </i>
    <i>
      <x v="1"/>
    </i>
    <i>
      <x v="2"/>
    </i>
    <i t="grand">
      <x/>
    </i>
  </rowItems>
  <colFields count="1">
    <field x="-2"/>
  </colFields>
  <colItems count="2">
    <i>
      <x/>
    </i>
    <i i="1">
      <x v="1"/>
    </i>
  </colItems>
  <dataFields count="2">
    <dataField name="Matériaux mis au rebut (kg)" fld="5" baseField="0" baseItem="0"/>
    <dataField name="Plastique résiduel (kg)" fld="16" baseField="0" baseItem="0"/>
  </dataFields>
  <formats count="14">
    <format dxfId="336">
      <pivotArea grandRow="1" outline="0" collapsedLevelsAreSubtotals="1" fieldPosition="0"/>
    </format>
    <format dxfId="335">
      <pivotArea dataOnly="0" labelOnly="1" grandRow="1" outline="0" fieldPosition="0"/>
    </format>
    <format dxfId="334">
      <pivotArea grandRow="1" outline="0" collapsedLevelsAreSubtotals="1" fieldPosition="0"/>
    </format>
    <format dxfId="333">
      <pivotArea dataOnly="0" labelOnly="1" grandRow="1" outline="0" fieldPosition="0"/>
    </format>
    <format dxfId="332">
      <pivotArea grandRow="1" outline="0" collapsedLevelsAreSubtotals="1" fieldPosition="0"/>
    </format>
    <format dxfId="331">
      <pivotArea dataOnly="0" labelOnly="1" grandRow="1" outline="0" fieldPosition="0"/>
    </format>
    <format dxfId="330">
      <pivotArea grandRow="1" outline="0" collapsedLevelsAreSubtotals="1" fieldPosition="0"/>
    </format>
    <format dxfId="329">
      <pivotArea dataOnly="0" labelOnly="1" outline="0" fieldPosition="0">
        <references count="1">
          <reference field="4294967294" count="2">
            <x v="0"/>
            <x v="1"/>
          </reference>
        </references>
      </pivotArea>
    </format>
    <format dxfId="328">
      <pivotArea outline="0" collapsedLevelsAreSubtotals="1" fieldPosition="0"/>
    </format>
    <format dxfId="327">
      <pivotArea dataOnly="0" labelOnly="1" outline="0" fieldPosition="0">
        <references count="1">
          <reference field="4294967294" count="2">
            <x v="0"/>
            <x v="1"/>
          </reference>
        </references>
      </pivotArea>
    </format>
    <format dxfId="326">
      <pivotArea type="all" dataOnly="0" outline="0" fieldPosition="0"/>
    </format>
    <format dxfId="325">
      <pivotArea outline="0" collapsedLevelsAreSubtotals="1" fieldPosition="0"/>
    </format>
    <format dxfId="324">
      <pivotArea dataOnly="0" labelOnly="1" grandRow="1" outline="0" fieldPosition="0"/>
    </format>
    <format dxfId="323">
      <pivotArea dataOnly="0" labelOnly="1" outline="0" fieldPosition="0">
        <references count="1">
          <reference field="4294967294" count="2">
            <x v="0"/>
            <x v="1"/>
          </reference>
        </references>
      </pivotArea>
    </format>
  </formats>
  <chartFormats count="2">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400-000007000000}" name="PivotTable8"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rowHeaderCaption="Sources des matériaux" fieldListSortAscending="1">
  <location ref="U8:Y12" firstHeaderRow="0" firstDataRow="1" firstDataCol="1"/>
  <pivotFields count="19">
    <pivotField showAll="0"/>
    <pivotField showAll="0"/>
    <pivotField dataField="1" showAll="0"/>
    <pivotField showAll="0"/>
    <pivotField showAll="0"/>
    <pivotField dataField="1" showAll="0"/>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dataField="1" dragToRow="0" dragToCol="0" dragToPage="0" showAll="0" defaultSubtotal="0"/>
    <pivotField dataField="1" dragToRow="0" dragToCol="0" dragToPage="0" showAll="0" defaultSubtotal="0"/>
    <pivotField dragToRow="0" dragToCol="0" dragToPage="0" showAll="0" defaultSubtotal="0"/>
  </pivotFields>
  <rowFields count="1">
    <field x="6"/>
  </rowFields>
  <rowItems count="4">
    <i>
      <x/>
    </i>
    <i>
      <x v="1"/>
    </i>
    <i>
      <x v="2"/>
    </i>
    <i t="grand">
      <x/>
    </i>
  </rowItems>
  <colFields count="1">
    <field x="-2"/>
  </colFields>
  <colItems count="4">
    <i>
      <x/>
    </i>
    <i i="1">
      <x v="1"/>
    </i>
    <i i="2">
      <x v="2"/>
    </i>
    <i i="3">
      <x v="3"/>
    </i>
  </colItems>
  <dataFields count="4">
    <dataField name="Total des matériaux (kg)" fld="2" baseField="6" baseItem="0" numFmtId="2"/>
    <dataField name="Matériaux mis au rebut (kg)" fld="5" baseField="6" baseItem="0" numFmtId="2"/>
    <dataField name="Plastique résiduel (kg)" fld="16" baseField="6" baseItem="0" numFmtId="2"/>
    <dataField name="Proportion de plastique du flux" fld="17" baseField="6" baseItem="0" numFmtId="9"/>
  </dataFields>
  <formats count="20">
    <format dxfId="293">
      <pivotArea grandRow="1" outline="0" collapsedLevelsAreSubtotals="1" fieldPosition="0"/>
    </format>
    <format dxfId="292">
      <pivotArea dataOnly="0" labelOnly="1" grandRow="1" outline="0" fieldPosition="0"/>
    </format>
    <format dxfId="291">
      <pivotArea grandRow="1" outline="0" collapsedLevelsAreSubtotals="1" fieldPosition="0"/>
    </format>
    <format dxfId="290">
      <pivotArea dataOnly="0" labelOnly="1" grandRow="1" outline="0" fieldPosition="0"/>
    </format>
    <format dxfId="289">
      <pivotArea grandRow="1" outline="0" collapsedLevelsAreSubtotals="1" fieldPosition="0"/>
    </format>
    <format dxfId="288">
      <pivotArea dataOnly="0" labelOnly="1" grandRow="1" outline="0" fieldPosition="0"/>
    </format>
    <format dxfId="287">
      <pivotArea dataOnly="0" labelOnly="1" outline="0" fieldPosition="0">
        <references count="1">
          <reference field="4294967294" count="3">
            <x v="0"/>
            <x v="1"/>
            <x v="2"/>
          </reference>
        </references>
      </pivotArea>
    </format>
    <format dxfId="286">
      <pivotArea outline="0" collapsedLevelsAreSubtotals="1" fieldPosition="0"/>
    </format>
    <format dxfId="285">
      <pivotArea dataOnly="0" labelOnly="1" outline="0" fieldPosition="0">
        <references count="1">
          <reference field="4294967294" count="3">
            <x v="0"/>
            <x v="1"/>
            <x v="2"/>
          </reference>
        </references>
      </pivotArea>
    </format>
    <format dxfId="284">
      <pivotArea outline="0" collapsedLevelsAreSubtotals="1" fieldPosition="0">
        <references count="1">
          <reference field="4294967294" count="1" selected="0">
            <x v="3"/>
          </reference>
        </references>
      </pivotArea>
    </format>
    <format dxfId="283">
      <pivotArea dataOnly="0" labelOnly="1" outline="0" fieldPosition="0">
        <references count="1">
          <reference field="4294967294" count="1">
            <x v="3"/>
          </reference>
        </references>
      </pivotArea>
    </format>
    <format dxfId="282">
      <pivotArea dataOnly="0" labelOnly="1" outline="0" fieldPosition="0">
        <references count="1">
          <reference field="4294967294" count="1">
            <x v="3"/>
          </reference>
        </references>
      </pivotArea>
    </format>
    <format dxfId="281">
      <pivotArea outline="0" collapsedLevelsAreSubtotals="1" fieldPosition="0">
        <references count="1">
          <reference field="4294967294" count="3" selected="0">
            <x v="0"/>
            <x v="1"/>
            <x v="2"/>
          </reference>
        </references>
      </pivotArea>
    </format>
    <format dxfId="280">
      <pivotArea grandRow="1" outline="0" collapsedLevelsAreSubtotals="1" fieldPosition="0"/>
    </format>
    <format dxfId="279">
      <pivotArea dataOnly="0" labelOnly="1" grandRow="1" outline="0" fieldPosition="0"/>
    </format>
    <format dxfId="278">
      <pivotArea grandRow="1" outline="0" collapsedLevelsAreSubtotals="1" fieldPosition="0"/>
    </format>
    <format dxfId="277">
      <pivotArea dataOnly="0" labelOnly="1" grandRow="1" outline="0" fieldPosition="0"/>
    </format>
    <format dxfId="276">
      <pivotArea type="all" dataOnly="0" outline="0" fieldPosition="0"/>
    </format>
    <format dxfId="275">
      <pivotArea dataOnly="0" labelOnly="1" outline="0" fieldPosition="0">
        <references count="1">
          <reference field="4294967294" count="4">
            <x v="0"/>
            <x v="1"/>
            <x v="2"/>
            <x v="3"/>
          </reference>
        </references>
      </pivotArea>
    </format>
    <format dxfId="274">
      <pivotArea dataOnly="0" labelOnly="1"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11" cacheId="7"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2" rowHeaderCaption="Type de déchet et de matériel">
  <location ref="AL8:AN17" firstHeaderRow="0" firstDataRow="1" firstDataCol="1"/>
  <pivotFields count="11">
    <pivotField showAll="0"/>
    <pivotField showAll="0"/>
    <pivotField showAll="0"/>
    <pivotField axis="axisRow" showAll="0">
      <items count="5">
        <item x="3"/>
        <item x="0"/>
        <item x="1"/>
        <item x="2"/>
        <item t="default"/>
      </items>
    </pivotField>
    <pivotField axis="axisRow" showAll="0">
      <items count="5">
        <item x="2"/>
        <item x="0"/>
        <item x="1"/>
        <item x="3"/>
        <item t="default"/>
      </items>
    </pivotField>
    <pivotField showAll="0"/>
    <pivotField showAll="0"/>
    <pivotField showAll="0"/>
    <pivotField dataField="1" showAll="0"/>
    <pivotField showAll="0"/>
    <pivotField showAll="0"/>
  </pivotFields>
  <rowFields count="2">
    <field x="3"/>
    <field x="4"/>
  </rowFields>
  <rowItems count="9">
    <i>
      <x/>
    </i>
    <i r="1">
      <x v="3"/>
    </i>
    <i>
      <x v="1"/>
    </i>
    <i r="1">
      <x v="1"/>
    </i>
    <i>
      <x v="2"/>
    </i>
    <i r="1">
      <x v="2"/>
    </i>
    <i>
      <x v="3"/>
    </i>
    <i r="1">
      <x/>
    </i>
    <i t="grand">
      <x/>
    </i>
  </rowItems>
  <colFields count="1">
    <field x="-2"/>
  </colFields>
  <colItems count="2">
    <i>
      <x/>
    </i>
    <i i="1">
      <x v="1"/>
    </i>
  </colItems>
  <dataFields count="2">
    <dataField name="Masse (kg)" fld="8" baseField="3" baseItem="0"/>
    <dataField name="%" fld="8" showDataAs="percentOfTotal" baseField="3" baseItem="0" numFmtId="166"/>
  </dataFields>
  <formats count="5">
    <format dxfId="298">
      <pivotArea outline="0" collapsedLevelsAreSubtotals="1" fieldPosition="0"/>
    </format>
    <format dxfId="297">
      <pivotArea outline="0" collapsedLevelsAreSubtotals="1" fieldPosition="0"/>
    </format>
    <format dxfId="296">
      <pivotArea type="all" dataOnly="0" outline="0" fieldPosition="0"/>
    </format>
    <format dxfId="295">
      <pivotArea outline="0" fieldPosition="0">
        <references count="1">
          <reference field="4294967294" count="1">
            <x v="1"/>
          </reference>
        </references>
      </pivotArea>
    </format>
    <format dxfId="294">
      <pivotArea dataOnly="0" labelOnly="1"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2" cacheId="12"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6" rowHeaderCaption="Material Source">
  <location ref="H8:K13" firstHeaderRow="0" firstDataRow="1" firstDataCol="1"/>
  <pivotFields count="6">
    <pivotField axis="axisRow" showAll="0">
      <items count="3">
        <item x="0"/>
        <item x="1"/>
        <item t="default"/>
      </items>
    </pivotField>
    <pivotField axis="axisRow" showAll="0">
      <items count="3">
        <item x="0"/>
        <item x="1"/>
        <item t="default"/>
      </items>
    </pivotField>
    <pivotField showAll="0"/>
    <pivotField dataField="1" showAll="0"/>
    <pivotField showAll="0"/>
    <pivotField showAll="0"/>
  </pivotFields>
  <rowFields count="2">
    <field x="0"/>
    <field x="1"/>
  </rowFields>
  <rowItems count="5">
    <i>
      <x/>
    </i>
    <i r="1">
      <x/>
    </i>
    <i>
      <x v="1"/>
    </i>
    <i r="1">
      <x v="1"/>
    </i>
    <i t="grand">
      <x/>
    </i>
  </rowItems>
  <colFields count="1">
    <field x="-2"/>
  </colFields>
  <colItems count="3">
    <i>
      <x/>
    </i>
    <i i="1">
      <x v="1"/>
    </i>
    <i i="2">
      <x v="2"/>
    </i>
  </colItems>
  <dataFields count="3">
    <dataField name="Masse (kg)" fld="3" baseField="0" baseItem="0" numFmtId="2"/>
    <dataField name="% par service" fld="3" baseField="0" baseItem="0" numFmtId="166">
      <extLst>
        <ext xmlns:x14="http://schemas.microsoft.com/office/spreadsheetml/2009/9/main" uri="{E15A36E0-9728-4e99-A89B-3F7291B0FE68}">
          <x14:dataField pivotShowAs="percentOfParentRow"/>
        </ext>
      </extLst>
    </dataField>
    <dataField name="% de l’échantillon total" fld="3" showDataAs="percentOfTotal" baseField="0" baseItem="0" numFmtId="166"/>
  </dataFields>
  <formats count="24">
    <format dxfId="322">
      <pivotArea grandRow="1" outline="0" collapsedLevelsAreSubtotals="1" fieldPosition="0"/>
    </format>
    <format dxfId="321">
      <pivotArea outline="0" collapsedLevelsAreSubtotals="1" fieldPosition="0"/>
    </format>
    <format dxfId="320">
      <pivotArea dataOnly="0" grandRow="1" axis="axisRow" fieldPosition="0"/>
    </format>
    <format dxfId="319">
      <pivotArea dataOnly="0" grandRow="1" axis="axisRow" fieldPosition="0"/>
    </format>
    <format dxfId="318">
      <pivotArea dataOnly="0" grandRow="1" axis="axisRow" fieldPosition="0"/>
    </format>
    <format dxfId="317">
      <pivotArea grandRow="1" outline="0" collapsedLevelsAreSubtotals="1" fieldPosition="0"/>
    </format>
    <format dxfId="316">
      <pivotArea dataOnly="0" labelOnly="1" grandRow="1" outline="0" fieldPosition="0"/>
    </format>
    <format dxfId="315">
      <pivotArea grandRow="1" outline="0" collapsedLevelsAreSubtotals="1" fieldPosition="0"/>
    </format>
    <format dxfId="314">
      <pivotArea dataOnly="0" labelOnly="1" grandRow="1" outline="0" fieldPosition="0"/>
    </format>
    <format dxfId="313">
      <pivotArea grandRow="1" outline="0" collapsedLevelsAreSubtotals="1" fieldPosition="0"/>
    </format>
    <format dxfId="312">
      <pivotArea dataOnly="0" labelOnly="1" grandRow="1" outline="0" fieldPosition="0"/>
    </format>
    <format dxfId="311">
      <pivotArea type="all" dataOnly="0" outline="0" fieldPosition="0"/>
    </format>
    <format dxfId="310">
      <pivotArea outline="0" fieldPosition="0">
        <references count="1">
          <reference field="4294967294" count="1">
            <x v="2"/>
          </reference>
        </references>
      </pivotArea>
    </format>
    <format dxfId="309">
      <pivotArea outline="0" fieldPosition="0">
        <references count="1">
          <reference field="4294967294" count="1">
            <x v="0"/>
          </reference>
        </references>
      </pivotArea>
    </format>
    <format dxfId="308">
      <pivotArea field="0" type="button" dataOnly="0" labelOnly="1" outline="0" axis="axisRow" fieldPosition="0"/>
    </format>
    <format dxfId="307">
      <pivotArea dataOnly="0" labelOnly="1" fieldPosition="0">
        <references count="1">
          <reference field="0" count="0"/>
        </references>
      </pivotArea>
    </format>
    <format dxfId="306">
      <pivotArea dataOnly="0" labelOnly="1" grandRow="1" outline="0" fieldPosition="0"/>
    </format>
    <format dxfId="305">
      <pivotArea dataOnly="0" labelOnly="1" fieldPosition="0">
        <references count="2">
          <reference field="0" count="1" selected="0">
            <x v="0"/>
          </reference>
          <reference field="1" count="1">
            <x v="0"/>
          </reference>
        </references>
      </pivotArea>
    </format>
    <format dxfId="304">
      <pivotArea dataOnly="0" labelOnly="1" fieldPosition="0">
        <references count="2">
          <reference field="0" count="1" selected="0">
            <x v="1"/>
          </reference>
          <reference field="1" count="1">
            <x v="1"/>
          </reference>
        </references>
      </pivotArea>
    </format>
    <format dxfId="303">
      <pivotArea field="0" type="button" dataOnly="0" labelOnly="1" outline="0" axis="axisRow" fieldPosition="0"/>
    </format>
    <format dxfId="302">
      <pivotArea dataOnly="0" labelOnly="1" fieldPosition="0">
        <references count="1">
          <reference field="0" count="0"/>
        </references>
      </pivotArea>
    </format>
    <format dxfId="301">
      <pivotArea dataOnly="0" labelOnly="1" grandRow="1" outline="0" fieldPosition="0"/>
    </format>
    <format dxfId="300">
      <pivotArea dataOnly="0" labelOnly="1" fieldPosition="0">
        <references count="2">
          <reference field="0" count="1" selected="0">
            <x v="0"/>
          </reference>
          <reference field="1" count="1">
            <x v="0"/>
          </reference>
        </references>
      </pivotArea>
    </format>
    <format dxfId="299">
      <pivotArea dataOnly="0" labelOnly="1" fieldPosition="0">
        <references count="2">
          <reference field="0" count="1" selected="0">
            <x v="1"/>
          </reference>
          <reference field="1"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9"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chartFormat="1" rowHeaderCaption="Sources des matériaux" fieldListSortAscending="1">
  <location ref="E53:H57" firstHeaderRow="0" firstDataRow="1" firstDataCol="1"/>
  <pivotFields count="19">
    <pivotField showAll="0">
      <items count="4">
        <item x="1"/>
        <item x="0"/>
        <item x="2"/>
        <item t="default"/>
      </items>
    </pivotField>
    <pivotField showAll="0"/>
    <pivotField dataField="1" showAll="0"/>
    <pivotField showAll="0"/>
    <pivotField showAll="0"/>
    <pivotField dataField="1" showAll="0"/>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dataField="1" dragToRow="0" dragToCol="0" dragToPage="0" showAll="0" defaultSubtotal="0"/>
    <pivotField dragToRow="0" dragToCol="0" dragToPage="0" showAll="0" defaultSubtotal="0"/>
    <pivotField dragToRow="0" dragToCol="0" dragToPage="0" showAll="0" defaultSubtotal="0"/>
  </pivotFields>
  <rowFields count="1">
    <field x="6"/>
  </rowFields>
  <rowItems count="4">
    <i>
      <x/>
    </i>
    <i>
      <x v="1"/>
    </i>
    <i>
      <x v="2"/>
    </i>
    <i t="grand">
      <x/>
    </i>
  </rowItems>
  <colFields count="1">
    <field x="-2"/>
  </colFields>
  <colItems count="3">
    <i>
      <x/>
    </i>
    <i i="1">
      <x v="1"/>
    </i>
    <i i="2">
      <x v="2"/>
    </i>
  </colItems>
  <dataFields count="3">
    <dataField name="Total des matériaux (kg)" fld="2" baseField="0" baseItem="0"/>
    <dataField name="Matériaux mis au rebut (kg)" fld="5" baseField="0" baseItem="0"/>
    <dataField name="Plastique résiduel (kg)" fld="16" baseField="0" baseItem="0"/>
  </dataFields>
  <formats count="15">
    <format dxfId="351">
      <pivotArea grandRow="1" outline="0" collapsedLevelsAreSubtotals="1" fieldPosition="0"/>
    </format>
    <format dxfId="350">
      <pivotArea dataOnly="0" labelOnly="1" grandRow="1" outline="0" fieldPosition="0"/>
    </format>
    <format dxfId="349">
      <pivotArea grandRow="1" outline="0" collapsedLevelsAreSubtotals="1" fieldPosition="0"/>
    </format>
    <format dxfId="348">
      <pivotArea dataOnly="0" labelOnly="1" grandRow="1" outline="0" fieldPosition="0"/>
    </format>
    <format dxfId="347">
      <pivotArea grandRow="1" outline="0" collapsedLevelsAreSubtotals="1" fieldPosition="0"/>
    </format>
    <format dxfId="346">
      <pivotArea dataOnly="0" labelOnly="1" grandRow="1" outline="0" fieldPosition="0"/>
    </format>
    <format dxfId="345">
      <pivotArea grandRow="1" outline="0" collapsedLevelsAreSubtotals="1" fieldPosition="0"/>
    </format>
    <format dxfId="344">
      <pivotArea dataOnly="0" labelOnly="1" outline="0" fieldPosition="0">
        <references count="1">
          <reference field="4294967294" count="3">
            <x v="0"/>
            <x v="1"/>
            <x v="2"/>
          </reference>
        </references>
      </pivotArea>
    </format>
    <format dxfId="343">
      <pivotArea outline="0" collapsedLevelsAreSubtotals="1" fieldPosition="0"/>
    </format>
    <format dxfId="342">
      <pivotArea dataOnly="0" labelOnly="1" outline="0" fieldPosition="0">
        <references count="1">
          <reference field="4294967294" count="3">
            <x v="0"/>
            <x v="1"/>
            <x v="2"/>
          </reference>
        </references>
      </pivotArea>
    </format>
    <format dxfId="341">
      <pivotArea type="all" dataOnly="0" outline="0" fieldPosition="0"/>
    </format>
    <format dxfId="340">
      <pivotArea outline="0" collapsedLevelsAreSubtotals="1" fieldPosition="0"/>
    </format>
    <format dxfId="339">
      <pivotArea dataOnly="0" labelOnly="1" grandRow="1" outline="0" fieldPosition="0"/>
    </format>
    <format dxfId="338">
      <pivotArea dataOnly="0" labelOnly="1" outline="0" fieldPosition="0">
        <references count="1">
          <reference field="4294967294" count="3">
            <x v="0"/>
            <x v="1"/>
            <x v="2"/>
          </reference>
        </references>
      </pivotArea>
    </format>
    <format dxfId="337">
      <pivotArea dataOnly="0" grandRow="1" axis="axisRow" fieldPosition="0"/>
    </format>
  </format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14"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chartFormat="2" rowHeaderCaption="Type d’élément" fieldListSortAscending="1">
  <location ref="AA53:AB58" firstHeaderRow="1" firstDataRow="1" firstDataCol="1"/>
  <pivotFields count="19">
    <pivotField showAll="0">
      <items count="4">
        <item x="1"/>
        <item x="0"/>
        <item x="2"/>
        <item t="default"/>
      </items>
    </pivotField>
    <pivotField showAll="0"/>
    <pivotField showAll="0"/>
    <pivotField showAll="0"/>
    <pivotField showAll="0"/>
    <pivotField showAll="0"/>
    <pivotField showAll="0"/>
    <pivotField showAll="0"/>
    <pivotField showAll="0"/>
    <pivotField axis="axisRow" showAll="0">
      <items count="5">
        <item x="3"/>
        <item x="1"/>
        <item x="2"/>
        <item x="0"/>
        <item t="default"/>
      </items>
    </pivotField>
    <pivotField showAll="0"/>
    <pivotField showAll="0"/>
    <pivotField showAll="0"/>
    <pivotField dataField="1" showAll="0"/>
    <pivotField showAll="0"/>
    <pivotField showAll="0"/>
    <pivotField dragToRow="0" dragToCol="0" dragToPage="0" showAll="0" defaultSubtotal="0"/>
    <pivotField dragToRow="0" dragToCol="0" dragToPage="0" showAll="0" defaultSubtotal="0"/>
    <pivotField dragToRow="0" dragToCol="0" dragToPage="0" showAll="0" defaultSubtotal="0"/>
  </pivotFields>
  <rowFields count="1">
    <field x="9"/>
  </rowFields>
  <rowItems count="5">
    <i>
      <x/>
    </i>
    <i>
      <x v="1"/>
    </i>
    <i>
      <x v="2"/>
    </i>
    <i>
      <x v="3"/>
    </i>
    <i t="grand">
      <x/>
    </i>
  </rowItems>
  <colItems count="1">
    <i/>
  </colItems>
  <dataFields count="1">
    <dataField name="Somme du poids des déchets (kg)" fld="13" baseField="9" baseItem="0"/>
  </dataFields>
  <formats count="13">
    <format dxfId="364">
      <pivotArea grandRow="1" outline="0" collapsedLevelsAreSubtotals="1" fieldPosition="0"/>
    </format>
    <format dxfId="363">
      <pivotArea dataOnly="0" labelOnly="1" grandRow="1" outline="0" fieldPosition="0"/>
    </format>
    <format dxfId="362">
      <pivotArea grandRow="1" outline="0" collapsedLevelsAreSubtotals="1" fieldPosition="0"/>
    </format>
    <format dxfId="361">
      <pivotArea dataOnly="0" labelOnly="1" grandRow="1" outline="0" fieldPosition="0"/>
    </format>
    <format dxfId="360">
      <pivotArea grandRow="1" outline="0" collapsedLevelsAreSubtotals="1" fieldPosition="0"/>
    </format>
    <format dxfId="359">
      <pivotArea dataOnly="0" labelOnly="1" grandRow="1" outline="0" fieldPosition="0"/>
    </format>
    <format dxfId="358">
      <pivotArea grandRow="1" outline="0" collapsedLevelsAreSubtotals="1" fieldPosition="0"/>
    </format>
    <format dxfId="357">
      <pivotArea outline="0" collapsedLevelsAreSubtotals="1" fieldPosition="0"/>
    </format>
    <format dxfId="356">
      <pivotArea dataOnly="0" labelOnly="1" outline="0" axis="axisValues" fieldPosition="0"/>
    </format>
    <format dxfId="355">
      <pivotArea type="all" dataOnly="0" outline="0" fieldPosition="0"/>
    </format>
    <format dxfId="354">
      <pivotArea outline="0" collapsedLevelsAreSubtotals="1" fieldPosition="0"/>
    </format>
    <format dxfId="353">
      <pivotArea dataOnly="0" labelOnly="1" grandRow="1" outline="0" fieldPosition="0"/>
    </format>
    <format dxfId="352">
      <pivotArea dataOnly="0" labelOnly="1" outline="0" axis="axisValues" fieldPosition="0"/>
    </format>
  </formats>
  <chartFormats count="5">
    <chartFormat chart="1" format="35" series="1">
      <pivotArea type="data" outline="0" fieldPosition="0">
        <references count="1">
          <reference field="4294967294" count="1" selected="0">
            <x v="0"/>
          </reference>
        </references>
      </pivotArea>
    </chartFormat>
    <chartFormat chart="1" format="36">
      <pivotArea type="data" outline="0" fieldPosition="0">
        <references count="2">
          <reference field="4294967294" count="1" selected="0">
            <x v="0"/>
          </reference>
          <reference field="9" count="1" selected="0">
            <x v="0"/>
          </reference>
        </references>
      </pivotArea>
    </chartFormat>
    <chartFormat chart="1" format="37">
      <pivotArea type="data" outline="0" fieldPosition="0">
        <references count="2">
          <reference field="4294967294" count="1" selected="0">
            <x v="0"/>
          </reference>
          <reference field="9" count="1" selected="0">
            <x v="2"/>
          </reference>
        </references>
      </pivotArea>
    </chartFormat>
    <chartFormat chart="1" format="38">
      <pivotArea type="data" outline="0" fieldPosition="0">
        <references count="2">
          <reference field="4294967294" count="1" selected="0">
            <x v="0"/>
          </reference>
          <reference field="9" count="1" selected="0">
            <x v="1"/>
          </reference>
        </references>
      </pivotArea>
    </chartFormat>
    <chartFormat chart="1" format="39">
      <pivotArea type="data" outline="0" fieldPosition="0">
        <references count="2">
          <reference field="4294967294" count="1" selected="0">
            <x v="0"/>
          </reference>
          <reference field="9" count="1" selected="0">
            <x v="3"/>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11"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chartFormat="1" rowHeaderCaption="Type d’élément" fieldListSortAscending="1">
  <location ref="T53:U58" firstHeaderRow="1" firstDataRow="1" firstDataCol="1"/>
  <pivotFields count="19">
    <pivotField showAll="0">
      <items count="4">
        <item x="1"/>
        <item x="0"/>
        <item x="2"/>
        <item t="default"/>
      </items>
    </pivotField>
    <pivotField showAll="0"/>
    <pivotField showAll="0"/>
    <pivotField showAll="0"/>
    <pivotField showAll="0"/>
    <pivotField showAll="0"/>
    <pivotField showAll="0"/>
    <pivotField showAll="0"/>
    <pivotField axis="axisRow" showAll="0">
      <items count="5">
        <item x="0"/>
        <item x="1"/>
        <item x="2"/>
        <item x="3"/>
        <item t="default"/>
      </items>
    </pivotField>
    <pivotField showAll="0"/>
    <pivotField showAll="0"/>
    <pivotField showAll="0"/>
    <pivotField showAll="0"/>
    <pivotField dataField="1" showAll="0"/>
    <pivotField showAll="0"/>
    <pivotField showAll="0"/>
    <pivotField dragToRow="0" dragToCol="0" dragToPage="0" showAll="0" defaultSubtotal="0"/>
    <pivotField dragToRow="0" dragToCol="0" dragToPage="0" showAll="0" defaultSubtotal="0"/>
    <pivotField dragToRow="0" dragToCol="0" dragToPage="0" showAll="0" defaultSubtotal="0"/>
  </pivotFields>
  <rowFields count="1">
    <field x="8"/>
  </rowFields>
  <rowItems count="5">
    <i>
      <x/>
    </i>
    <i>
      <x v="1"/>
    </i>
    <i>
      <x v="2"/>
    </i>
    <i>
      <x v="3"/>
    </i>
    <i t="grand">
      <x/>
    </i>
  </rowItems>
  <colItems count="1">
    <i/>
  </colItems>
  <dataFields count="1">
    <dataField name="Somme du poids des déchets (kg)" fld="13" baseField="8" baseItem="0"/>
  </dataFields>
  <formats count="13">
    <format dxfId="377">
      <pivotArea grandRow="1" outline="0" collapsedLevelsAreSubtotals="1" fieldPosition="0"/>
    </format>
    <format dxfId="376">
      <pivotArea dataOnly="0" labelOnly="1" grandRow="1" outline="0" fieldPosition="0"/>
    </format>
    <format dxfId="375">
      <pivotArea grandRow="1" outline="0" collapsedLevelsAreSubtotals="1" fieldPosition="0"/>
    </format>
    <format dxfId="374">
      <pivotArea dataOnly="0" labelOnly="1" grandRow="1" outline="0" fieldPosition="0"/>
    </format>
    <format dxfId="373">
      <pivotArea grandRow="1" outline="0" collapsedLevelsAreSubtotals="1" fieldPosition="0"/>
    </format>
    <format dxfId="372">
      <pivotArea dataOnly="0" labelOnly="1" grandRow="1" outline="0" fieldPosition="0"/>
    </format>
    <format dxfId="371">
      <pivotArea grandRow="1" outline="0" collapsedLevelsAreSubtotals="1" fieldPosition="0"/>
    </format>
    <format dxfId="370">
      <pivotArea outline="0" collapsedLevelsAreSubtotals="1" fieldPosition="0"/>
    </format>
    <format dxfId="369">
      <pivotArea dataOnly="0" labelOnly="1" outline="0" axis="axisValues" fieldPosition="0"/>
    </format>
    <format dxfId="368">
      <pivotArea type="all" dataOnly="0" outline="0" fieldPosition="0"/>
    </format>
    <format dxfId="367">
      <pivotArea outline="0" collapsedLevelsAreSubtotals="1" fieldPosition="0"/>
    </format>
    <format dxfId="366">
      <pivotArea dataOnly="0" labelOnly="1" grandRow="1" outline="0" fieldPosition="0"/>
    </format>
    <format dxfId="365">
      <pivotArea dataOnly="0" labelOnly="1" outline="0" axis="axisValues"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7"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1" rowHeaderCaption="Sources des matériaux">
  <location ref="B8:E15" firstHeaderRow="0" firstDataRow="1" firstDataCol="1"/>
  <pivotFields count="3">
    <pivotField axis="axisRow" showAll="0">
      <items count="4">
        <item x="1"/>
        <item x="0"/>
        <item x="2"/>
        <item t="default"/>
      </items>
    </pivotField>
    <pivotField axis="axisRow" showAll="0">
      <items count="4">
        <item x="1"/>
        <item x="0"/>
        <item x="2"/>
        <item t="default"/>
      </items>
    </pivotField>
    <pivotField dataField="1" showAll="0"/>
  </pivotFields>
  <rowFields count="2">
    <field x="0"/>
    <field x="1"/>
  </rowFields>
  <rowItems count="7">
    <i>
      <x/>
    </i>
    <i r="1">
      <x/>
    </i>
    <i>
      <x v="1"/>
    </i>
    <i r="1">
      <x v="1"/>
    </i>
    <i>
      <x v="2"/>
    </i>
    <i r="1">
      <x v="2"/>
    </i>
    <i t="grand">
      <x/>
    </i>
  </rowItems>
  <colFields count="1">
    <field x="-2"/>
  </colFields>
  <colItems count="3">
    <i>
      <x/>
    </i>
    <i i="1">
      <x v="1"/>
    </i>
    <i i="2">
      <x v="2"/>
    </i>
  </colItems>
  <dataFields count="3">
    <dataField name="Masse totale (kg)" fld="2" baseField="0" baseItem="0"/>
    <dataField name="% de l’échantillon du service" fld="2" baseField="0" baseItem="0" numFmtId="166">
      <extLst>
        <ext xmlns:x14="http://schemas.microsoft.com/office/spreadsheetml/2009/9/main" uri="{E15A36E0-9728-4e99-A89B-3F7291B0FE68}">
          <x14:dataField pivotShowAs="percentOfParentRow"/>
        </ext>
      </extLst>
    </dataField>
    <dataField name="% de l’échantillon total" fld="2" showDataAs="percentOfTotal" baseField="0" baseItem="0" numFmtId="166"/>
  </dataFields>
  <formats count="17">
    <format dxfId="238">
      <pivotArea dataOnly="0" labelOnly="1" outline="0" axis="axisValues" fieldPosition="0"/>
    </format>
    <format dxfId="237">
      <pivotArea outline="0" collapsedLevelsAreSubtotals="1" fieldPosition="0"/>
    </format>
    <format dxfId="236">
      <pivotArea dataOnly="0" labelOnly="1" outline="0" axis="axisValues" fieldPosition="0"/>
    </format>
    <format dxfId="235">
      <pivotArea outline="0" collapsedLevelsAreSubtotals="1" fieldPosition="0"/>
    </format>
    <format dxfId="234">
      <pivotArea outline="0" collapsedLevelsAreSubtotals="1" fieldPosition="0"/>
    </format>
    <format dxfId="233">
      <pivotArea outline="0" collapsedLevelsAreSubtotals="1" fieldPosition="0"/>
    </format>
    <format dxfId="232">
      <pivotArea grandRow="1" outline="0" collapsedLevelsAreSubtotals="1" fieldPosition="0"/>
    </format>
    <format dxfId="231">
      <pivotArea dataOnly="0" labelOnly="1" grandRow="1" outline="0" fieldPosition="0"/>
    </format>
    <format dxfId="230">
      <pivotArea grandRow="1" outline="0" collapsedLevelsAreSubtotals="1" fieldPosition="0"/>
    </format>
    <format dxfId="229">
      <pivotArea dataOnly="0" labelOnly="1" grandRow="1" outline="0" fieldPosition="0"/>
    </format>
    <format dxfId="228">
      <pivotArea grandRow="1" outline="0" collapsedLevelsAreSubtotals="1" fieldPosition="0"/>
    </format>
    <format dxfId="227">
      <pivotArea dataOnly="0" labelOnly="1" grandRow="1" outline="0" fieldPosition="0"/>
    </format>
    <format dxfId="226">
      <pivotArea grandRow="1" outline="0" collapsedLevelsAreSubtotals="1" fieldPosition="0"/>
    </format>
    <format dxfId="225">
      <pivotArea dataOnly="0" labelOnly="1" grandRow="1" outline="0" fieldPosition="0"/>
    </format>
    <format dxfId="224">
      <pivotArea type="all" dataOnly="0" outline="0" fieldPosition="0"/>
    </format>
    <format dxfId="223">
      <pivotArea outline="0" fieldPosition="0">
        <references count="1">
          <reference field="4294967294" count="1">
            <x v="2"/>
          </reference>
        </references>
      </pivotArea>
    </format>
    <format dxfId="222">
      <pivotArea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3" cacheId="19" applyNumberFormats="0" applyBorderFormats="0" applyFontFormats="0" applyPatternFormats="0" applyAlignmentFormats="0" applyWidthHeightFormats="1" dataCaption="Values" grandTotalCaption="Grand total" updatedVersion="8" minRefreshableVersion="3" useAutoFormatting="1" itemPrintTitles="1" createdVersion="7" indent="0" outline="1" outlineData="1" multipleFieldFilters="0" rowHeaderCaption="Sources des matériaux" fieldListSortAscending="1">
  <location ref="N8:R15" firstHeaderRow="0" firstDataRow="1" firstDataCol="1"/>
  <pivotFields count="19">
    <pivotField axis="axisRow" showAll="0">
      <items count="4">
        <item x="1"/>
        <item x="0"/>
        <item x="2"/>
        <item t="default"/>
      </items>
    </pivotField>
    <pivotField showAll="0"/>
    <pivotField dataField="1" showAll="0"/>
    <pivotField showAll="0"/>
    <pivotField showAll="0"/>
    <pivotField dataField="1" showAll="0"/>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dataField="1" dragToRow="0" dragToCol="0" dragToPage="0" showAll="0" defaultSubtotal="0"/>
    <pivotField dataField="1" dragToRow="0" dragToCol="0" dragToPage="0" showAll="0" defaultSubtotal="0"/>
    <pivotField dragToRow="0" dragToCol="0" dragToPage="0" showAll="0" defaultSubtotal="0"/>
  </pivotFields>
  <rowFields count="2">
    <field x="0"/>
    <field x="6"/>
  </rowFields>
  <rowItems count="7">
    <i>
      <x/>
    </i>
    <i r="1">
      <x/>
    </i>
    <i>
      <x v="1"/>
    </i>
    <i r="1">
      <x v="1"/>
    </i>
    <i>
      <x v="2"/>
    </i>
    <i r="1">
      <x v="2"/>
    </i>
    <i t="grand">
      <x/>
    </i>
  </rowItems>
  <colFields count="1">
    <field x="-2"/>
  </colFields>
  <colItems count="4">
    <i>
      <x/>
    </i>
    <i i="1">
      <x v="1"/>
    </i>
    <i i="2">
      <x v="2"/>
    </i>
    <i i="3">
      <x v="3"/>
    </i>
  </colItems>
  <dataFields count="4">
    <dataField name="Total des matériaux (kg)" fld="2" baseField="0" baseItem="0" numFmtId="2"/>
    <dataField name="Matériaux mis au rebut (kg)" fld="5" baseField="0" baseItem="0" numFmtId="2"/>
    <dataField name="Plastique résiduel (kg)" fld="16" baseField="0" baseItem="0" numFmtId="2"/>
    <dataField name="Proportion de plastique du flux" fld="17" baseField="0" baseItem="0" numFmtId="166"/>
  </dataFields>
  <formats count="19">
    <format dxfId="257">
      <pivotArea grandRow="1" outline="0" collapsedLevelsAreSubtotals="1" fieldPosition="0"/>
    </format>
    <format dxfId="256">
      <pivotArea dataOnly="0" labelOnly="1" grandRow="1" outline="0" fieldPosition="0"/>
    </format>
    <format dxfId="255">
      <pivotArea grandRow="1" outline="0" collapsedLevelsAreSubtotals="1" fieldPosition="0"/>
    </format>
    <format dxfId="254">
      <pivotArea dataOnly="0" labelOnly="1" grandRow="1" outline="0" fieldPosition="0"/>
    </format>
    <format dxfId="253">
      <pivotArea grandRow="1" outline="0" collapsedLevelsAreSubtotals="1" fieldPosition="0"/>
    </format>
    <format dxfId="252">
      <pivotArea dataOnly="0" labelOnly="1" grandRow="1" outline="0" fieldPosition="0"/>
    </format>
    <format dxfId="251">
      <pivotArea dataOnly="0" labelOnly="1" outline="0" fieldPosition="0">
        <references count="1">
          <reference field="4294967294" count="3">
            <x v="0"/>
            <x v="1"/>
            <x v="2"/>
          </reference>
        </references>
      </pivotArea>
    </format>
    <format dxfId="250">
      <pivotArea outline="0" collapsedLevelsAreSubtotals="1" fieldPosition="0"/>
    </format>
    <format dxfId="249">
      <pivotArea dataOnly="0" labelOnly="1" outline="0" fieldPosition="0">
        <references count="1">
          <reference field="4294967294" count="3">
            <x v="0"/>
            <x v="1"/>
            <x v="2"/>
          </reference>
        </references>
      </pivotArea>
    </format>
    <format dxfId="248">
      <pivotArea dataOnly="0" labelOnly="1" outline="0" fieldPosition="0">
        <references count="1">
          <reference field="4294967294" count="1">
            <x v="3"/>
          </reference>
        </references>
      </pivotArea>
    </format>
    <format dxfId="247">
      <pivotArea dataOnly="0" labelOnly="1" outline="0" fieldPosition="0">
        <references count="1">
          <reference field="4294967294" count="1">
            <x v="3"/>
          </reference>
        </references>
      </pivotArea>
    </format>
    <format dxfId="246">
      <pivotArea outline="0" collapsedLevelsAreSubtotals="1" fieldPosition="0">
        <references count="1">
          <reference field="4294967294" count="3" selected="0">
            <x v="0"/>
            <x v="1"/>
            <x v="2"/>
          </reference>
        </references>
      </pivotArea>
    </format>
    <format dxfId="245">
      <pivotArea outline="0" collapsedLevelsAreSubtotals="1" fieldPosition="0">
        <references count="1">
          <reference field="4294967294" count="1" selected="0">
            <x v="3"/>
          </reference>
        </references>
      </pivotArea>
    </format>
    <format dxfId="244">
      <pivotArea grandRow="1" outline="0" collapsedLevelsAreSubtotals="1" fieldPosition="0"/>
    </format>
    <format dxfId="243">
      <pivotArea dataOnly="0" labelOnly="1" grandRow="1" outline="0" fieldPosition="0"/>
    </format>
    <format dxfId="242">
      <pivotArea grandRow="1" outline="0" collapsedLevelsAreSubtotals="1" fieldPosition="0"/>
    </format>
    <format dxfId="241">
      <pivotArea dataOnly="0" labelOnly="1" grandRow="1" outline="0" fieldPosition="0"/>
    </format>
    <format dxfId="240">
      <pivotArea type="all" dataOnly="0" outline="0" fieldPosition="0"/>
    </format>
    <format dxfId="239">
      <pivotArea dataOnly="0" labelOnly="1" outline="0" fieldPosition="0">
        <references count="1">
          <reference field="4294967294" count="4">
            <x v="0"/>
            <x v="1"/>
            <x v="2"/>
            <x v="3"/>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400-000006000000}" name="PivotTable5" cacheId="7"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5" rowHeaderCaption="Étiquettes de ligne">
  <location ref="AQ8:AS13" firstHeaderRow="0" firstDataRow="1" firstDataCol="1"/>
  <pivotFields count="11">
    <pivotField showAll="0"/>
    <pivotField showAll="0"/>
    <pivotField showAll="0"/>
    <pivotField showAll="0"/>
    <pivotField axis="axisRow" showAll="0">
      <items count="5">
        <item x="2"/>
        <item x="0"/>
        <item x="1"/>
        <item x="3"/>
        <item t="default"/>
      </items>
    </pivotField>
    <pivotField showAll="0"/>
    <pivotField showAll="0"/>
    <pivotField showAll="0"/>
    <pivotField dataField="1" showAll="0"/>
    <pivotField showAll="0"/>
    <pivotField showAll="0"/>
  </pivotFields>
  <rowFields count="1">
    <field x="4"/>
  </rowFields>
  <rowItems count="5">
    <i>
      <x/>
    </i>
    <i>
      <x v="1"/>
    </i>
    <i>
      <x v="2"/>
    </i>
    <i>
      <x v="3"/>
    </i>
    <i t="grand">
      <x/>
    </i>
  </rowItems>
  <colFields count="1">
    <field x="-2"/>
  </colFields>
  <colItems count="2">
    <i>
      <x/>
    </i>
    <i i="1">
      <x v="1"/>
    </i>
  </colItems>
  <dataFields count="2">
    <dataField name="Masse (kg)" fld="8" baseField="4" baseItem="0"/>
    <dataField name="%" fld="8" showDataAs="percentOfTotal" baseField="4" baseItem="0" numFmtId="166"/>
  </dataFields>
  <formats count="5">
    <format dxfId="262">
      <pivotArea outline="0" collapsedLevelsAreSubtotals="1" fieldPosition="0"/>
    </format>
    <format dxfId="261">
      <pivotArea outline="0" collapsedLevelsAreSubtotals="1" fieldPosition="0"/>
    </format>
    <format dxfId="260">
      <pivotArea type="all" dataOnly="0" outline="0" fieldPosition="0"/>
    </format>
    <format dxfId="259">
      <pivotArea outline="0" fieldPosition="0">
        <references count="1">
          <reference field="4294967294" count="1">
            <x v="1"/>
          </reference>
        </references>
      </pivotArea>
    </format>
    <format dxfId="258">
      <pivotArea dataOnly="0" labelOnly="1"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4" cacheId="7"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4" rowHeaderCaption="Étiquettes de ligne">
  <location ref="AG8:AI13" firstHeaderRow="0" firstDataRow="1" firstDataCol="1"/>
  <pivotFields count="11">
    <pivotField showAll="0"/>
    <pivotField showAll="0"/>
    <pivotField showAll="0"/>
    <pivotField axis="axisRow" showAll="0">
      <items count="5">
        <item x="3"/>
        <item x="0"/>
        <item x="1"/>
        <item x="2"/>
        <item t="default"/>
      </items>
    </pivotField>
    <pivotField showAll="0"/>
    <pivotField showAll="0"/>
    <pivotField showAll="0"/>
    <pivotField showAll="0"/>
    <pivotField dataField="1" showAll="0"/>
    <pivotField showAll="0"/>
    <pivotField showAll="0"/>
  </pivotFields>
  <rowFields count="1">
    <field x="3"/>
  </rowFields>
  <rowItems count="5">
    <i>
      <x/>
    </i>
    <i>
      <x v="1"/>
    </i>
    <i>
      <x v="2"/>
    </i>
    <i>
      <x v="3"/>
    </i>
    <i t="grand">
      <x/>
    </i>
  </rowItems>
  <colFields count="1">
    <field x="-2"/>
  </colFields>
  <colItems count="2">
    <i>
      <x/>
    </i>
    <i i="1">
      <x v="1"/>
    </i>
  </colItems>
  <dataFields count="2">
    <dataField name="Masse des éléments (kg)" fld="8" baseField="3" baseItem="0"/>
    <dataField name="%" fld="8" showDataAs="percentOfTotal" baseField="3" baseItem="0" numFmtId="166"/>
  </dataFields>
  <formats count="5">
    <format dxfId="267">
      <pivotArea outline="0" collapsedLevelsAreSubtotals="1" fieldPosition="0"/>
    </format>
    <format dxfId="266">
      <pivotArea type="all" dataOnly="0" outline="0" fieldPosition="0"/>
    </format>
    <format dxfId="265">
      <pivotArea outline="0" fieldPosition="0">
        <references count="1">
          <reference field="4294967294" count="1">
            <x v="1"/>
          </reference>
        </references>
      </pivotArea>
    </format>
    <format dxfId="264">
      <pivotArea dataOnly="0" labelOnly="1" outline="0" fieldPosition="0">
        <references count="1">
          <reference field="4294967294" count="1">
            <x v="0"/>
          </reference>
        </references>
      </pivotArea>
    </format>
    <format dxfId="263">
      <pivotArea dataOnly="0" labelOnly="1"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12" cacheId="12" applyNumberFormats="0" applyBorderFormats="0" applyFontFormats="0" applyPatternFormats="0" applyAlignmentFormats="0" applyWidthHeightFormats="1" dataCaption="Values" grandTotalCaption="Grand total" updatedVersion="8" minRefreshableVersion="3" useAutoFormatting="1" itemPrintTitles="1" createdVersion="6" indent="0" outline="1" outlineData="1" multipleFieldFilters="0" chartFormat="6" rowHeaderCaption="Sources des matériaux">
  <location ref="AB8:AD15" firstHeaderRow="0" firstDataRow="1" firstDataCol="1"/>
  <pivotFields count="6">
    <pivotField axis="axisRow" showAll="0">
      <items count="3">
        <item x="0"/>
        <item x="1"/>
        <item t="default"/>
      </items>
    </pivotField>
    <pivotField axis="axisRow" showAll="0">
      <items count="3">
        <item x="0"/>
        <item x="1"/>
        <item t="default"/>
      </items>
    </pivotField>
    <pivotField axis="axisRow" showAll="0">
      <items count="3">
        <item x="0"/>
        <item x="1"/>
        <item t="default"/>
      </items>
    </pivotField>
    <pivotField dataField="1" showAll="0"/>
    <pivotField showAll="0"/>
    <pivotField showAll="0"/>
  </pivotFields>
  <rowFields count="3">
    <field x="0"/>
    <field x="1"/>
    <field x="2"/>
  </rowFields>
  <rowItems count="7">
    <i>
      <x/>
    </i>
    <i r="1">
      <x/>
    </i>
    <i r="2">
      <x/>
    </i>
    <i>
      <x v="1"/>
    </i>
    <i r="1">
      <x v="1"/>
    </i>
    <i r="2">
      <x v="1"/>
    </i>
    <i t="grand">
      <x/>
    </i>
  </rowItems>
  <colFields count="1">
    <field x="-2"/>
  </colFields>
  <colItems count="2">
    <i>
      <x/>
    </i>
    <i i="1">
      <x v="1"/>
    </i>
  </colItems>
  <dataFields count="2">
    <dataField name="Masse (kg)" fld="3" baseField="0" baseItem="0"/>
    <dataField name="%" fld="3" showDataAs="percentOfTotal" baseField="0" baseItem="0" numFmtId="166"/>
  </dataFields>
  <formats count="6">
    <format dxfId="273">
      <pivotArea outline="0" collapsedLevelsAreSubtotals="1" fieldPosition="0"/>
    </format>
    <format dxfId="272">
      <pivotArea outline="0" collapsedLevelsAreSubtotals="1" fieldPosition="0"/>
    </format>
    <format dxfId="271">
      <pivotArea type="all" dataOnly="0" outline="0" fieldPosition="0"/>
    </format>
    <format dxfId="270">
      <pivotArea dataOnly="0" labelOnly="1" outline="0" fieldPosition="0">
        <references count="1">
          <reference field="4294967294" count="1">
            <x v="1"/>
          </reference>
        </references>
      </pivotArea>
    </format>
    <format dxfId="269">
      <pivotArea dataOnly="0" labelOnly="1" outline="0" fieldPosition="0">
        <references count="1">
          <reference field="4294967294" count="1">
            <x v="1"/>
          </reference>
        </references>
      </pivotArea>
    </format>
    <format dxfId="268">
      <pivotArea outline="0" fieldPosition="0">
        <references count="1">
          <reference field="4294967294" count="1">
            <x v="1"/>
          </reference>
        </references>
      </pivotArea>
    </format>
  </formats>
  <pivotTableStyleInfo name="HCWH Table Style"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ux_de_déchets" xr10:uid="{CD764589-405A-4A06-861E-64FFC33921CB}" sourceName="Flux de déchets">
  <pivotTables>
    <pivotTable tabId="17" name="PivotTable9"/>
  </pivotTables>
  <data>
    <tabular pivotCacheId="1207954485">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ource" xr10:uid="{8BC686B9-1F15-4D09-8EE3-4A7B467810FF}" sourceName="Service source">
  <pivotTables>
    <pivotTable tabId="17" name="PivotTable9"/>
    <pivotTable tabId="17" name="PivotTable10"/>
    <pivotTable tabId="17" name="PivotTable11"/>
    <pivotTable tabId="17" name="PivotTable14"/>
  </pivotTables>
  <data>
    <tabular pivotCacheId="1207954485">
      <items count="3">
        <i x="1" s="1"/>
        <i x="0"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lux de déchets" xr10:uid="{9ACAD311-3CB8-487C-8AE7-1FA46143CE96}" cache="Slicer_Flux_de_déchets" caption="Flux de déchets" rowHeight="241300"/>
  <slicer name="Service source" xr10:uid="{AB5DCA6C-82C6-43BA-B289-AF669E4A3B74}" cache="Slicer_Service_source" caption="Service sourc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ProductType" displayName="ProductType" ref="A10:A18" totalsRowShown="0" headerRowDxfId="428" dataDxfId="427" tableBorderDxfId="426">
  <autoFilter ref="A10:A18" xr:uid="{00000000-0009-0000-0100-000004000000}"/>
  <tableColumns count="1">
    <tableColumn id="1" xr3:uid="{00000000-0010-0000-0000-000001000000}" name="Type de produit" dataDxfId="4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ProductCat" displayName="ProductCat" ref="B10:B72" totalsRowShown="0" headerRowDxfId="424" dataDxfId="423" tableBorderDxfId="422">
  <autoFilter ref="B10:B72" xr:uid="{00000000-0009-0000-0100-000005000000}"/>
  <tableColumns count="1">
    <tableColumn id="1" xr3:uid="{00000000-0010-0000-0100-000001000000}" name="Produit" dataDxfId="4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PlasticType" displayName="PlasticType" ref="C10:C32" totalsRowShown="0" headerRowDxfId="420" dataDxfId="419" tableBorderDxfId="418">
  <autoFilter ref="C10:C32" xr:uid="{00000000-0009-0000-0100-000006000000}"/>
  <tableColumns count="1">
    <tableColumn id="1" xr3:uid="{00000000-0010-0000-0200-000001000000}" name="Plastique" dataDxfId="4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Manufacturer" displayName="Manufacturer" ref="D10:D567" totalsRowShown="0" headerRowDxfId="416" dataDxfId="415" tableBorderDxfId="414">
  <autoFilter ref="D10:D567" xr:uid="{00000000-0009-0000-0100-000007000000}"/>
  <tableColumns count="1">
    <tableColumn id="1" xr3:uid="{00000000-0010-0000-0300-000001000000}" name="Fabricant" dataDxfId="4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ountry" displayName="Country" ref="E10:E206" totalsRowShown="0" headerRowDxfId="412" dataDxfId="411" tableBorderDxfId="410">
  <autoFilter ref="E10:E206" xr:uid="{00000000-0009-0000-0100-000008000000}"/>
  <tableColumns count="1">
    <tableColumn id="1" xr3:uid="{00000000-0010-0000-0400-000001000000}" name="Pays de fabrication" dataDxfId="40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Unsorted_Material" displayName="Unsorted_Material" ref="A7:C161" totalsRowShown="0" headerRowDxfId="407" dataDxfId="405" headerRowBorderDxfId="406" tableBorderDxfId="404">
  <autoFilter ref="A7:C161" xr:uid="{00000000-0009-0000-0100-000001000000}"/>
  <tableColumns count="3">
    <tableColumn id="1" xr3:uid="{00000000-0010-0000-0500-000001000000}" name="Service source" dataDxfId="403"/>
    <tableColumn id="2" xr3:uid="{00000000-0010-0000-0500-000002000000}" name="Flux de déchets" dataDxfId="402"/>
    <tableColumn id="3" xr3:uid="{00000000-0010-0000-0500-000003000000}" name="Poids de sac (kg)" dataDxfId="401"/>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Discarded_Contents" displayName="Discarded_Contents" ref="E7:J71" totalsRowShown="0" headerRowDxfId="400" dataDxfId="398" headerRowBorderDxfId="399">
  <autoFilter ref="E7:J71" xr:uid="{00000000-0009-0000-0100-000002000000}"/>
  <tableColumns count="6">
    <tableColumn id="1" xr3:uid="{00000000-0010-0000-0600-000001000000}" name="Service source" dataDxfId="397"/>
    <tableColumn id="2" xr3:uid="{00000000-0010-0000-0600-000002000000}" name="Flux de déchets source" dataDxfId="396"/>
    <tableColumn id="3" xr3:uid="{00000000-0010-0000-0600-000003000000}" name="Type de contenu" dataDxfId="395"/>
    <tableColumn id="4" xr3:uid="{00000000-0010-0000-0600-000004000000}" name="Poids (kg)" dataDxfId="394"/>
    <tableColumn id="5" xr3:uid="{00000000-0010-0000-0600-000005000000}" name="Notes" dataDxfId="393"/>
    <tableColumn id="6" xr3:uid="{00000000-0010-0000-0600-000006000000}" name="Réf. photo" dataDxfId="392"/>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Sorted_materials" displayName="Sorted_materials" ref="L7:V314" totalsRowShown="0" headerRowDxfId="391" dataDxfId="390" tableBorderDxfId="389">
  <autoFilter ref="L7:V314" xr:uid="{00000000-0009-0000-0100-000003000000}"/>
  <sortState xmlns:xlrd2="http://schemas.microsoft.com/office/spreadsheetml/2017/richdata2" ref="L8:V744">
    <sortCondition ref="U7:U793"/>
  </sortState>
  <tableColumns count="11">
    <tableColumn id="1" xr3:uid="{00000000-0010-0000-0700-000001000000}" name="Service source" dataDxfId="388"/>
    <tableColumn id="2" xr3:uid="{00000000-0010-0000-0700-000002000000}" name="Flux de déchets" dataDxfId="387"/>
    <tableColumn id="3" xr3:uid="{00000000-0010-0000-0700-000003000000}" name="Type de produit" dataDxfId="386"/>
    <tableColumn id="4" xr3:uid="{00000000-0010-0000-0700-000004000000}" name="Produit" dataDxfId="385"/>
    <tableColumn id="5" xr3:uid="{00000000-0010-0000-0700-000005000000}" name="Plastique" dataDxfId="384"/>
    <tableColumn id="6" xr3:uid="{00000000-0010-0000-0700-000006000000}" name="Fabricant" dataDxfId="383"/>
    <tableColumn id="7" xr3:uid="{00000000-0010-0000-0700-000007000000}" name="Pays de fabrication" dataDxfId="382"/>
    <tableColumn id="8" xr3:uid="{00000000-0010-0000-0700-000008000000}" name="Nombre d’éléments" dataDxfId="381"/>
    <tableColumn id="9" xr3:uid="{00000000-0010-0000-0700-000009000000}" name="Poids des éléments (kg)" dataDxfId="380"/>
    <tableColumn id="10" xr3:uid="{00000000-0010-0000-0700-00000A000000}" name="Autres informations (en option)" dataDxfId="379"/>
    <tableColumn id="11" xr3:uid="{00000000-0010-0000-0700-00000B000000}" name="Réf. photo" dataDxfId="378"/>
  </tableColumns>
  <tableStyleInfo showFirstColumn="0" showLastColumn="0" showRowStripes="1" showColumnStripes="0"/>
</table>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8" Type="http://schemas.openxmlformats.org/officeDocument/2006/relationships/pivotTable" Target="../pivotTables/pivotTable12.xml"/><Relationship Id="rId3" Type="http://schemas.openxmlformats.org/officeDocument/2006/relationships/pivotTable" Target="../pivotTables/pivotTable7.xml"/><Relationship Id="rId7" Type="http://schemas.openxmlformats.org/officeDocument/2006/relationships/pivotTable" Target="../pivotTables/pivotTable11.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pivotTable" Target="../pivotTables/pivotTable10.xml"/><Relationship Id="rId5" Type="http://schemas.openxmlformats.org/officeDocument/2006/relationships/pivotTable" Target="../pivotTables/pivotTable9.xml"/><Relationship Id="rId4" Type="http://schemas.openxmlformats.org/officeDocument/2006/relationships/pivotTable" Target="../pivotTables/pivotTable8.xm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showGridLines="0" tabSelected="1" zoomScale="55" zoomScaleNormal="55" workbookViewId="0">
      <selection activeCell="B1" sqref="B1"/>
    </sheetView>
  </sheetViews>
  <sheetFormatPr defaultColWidth="9.140625" defaultRowHeight="15" customHeight="1"/>
  <cols>
    <col min="1" max="1" width="9.140625" style="112" customWidth="1"/>
    <col min="2" max="2" width="15" style="112" customWidth="1"/>
    <col min="3" max="10" width="9.140625" style="112" customWidth="1"/>
    <col min="11" max="11" width="24.5703125" style="256" customWidth="1"/>
    <col min="12" max="20" width="9.140625" style="256" customWidth="1"/>
    <col min="21" max="16384" width="9.140625" style="256"/>
  </cols>
  <sheetData>
    <row r="1" spans="1:19" ht="23.25">
      <c r="A1" s="111"/>
      <c r="B1" s="254" t="s">
        <v>730</v>
      </c>
      <c r="C1" s="111"/>
      <c r="D1" s="111"/>
      <c r="E1" s="111"/>
      <c r="F1" s="111"/>
      <c r="G1" s="111"/>
      <c r="H1" s="111"/>
      <c r="I1" s="111"/>
      <c r="J1" s="111"/>
      <c r="K1" s="255"/>
      <c r="L1" s="255"/>
      <c r="M1" s="255"/>
      <c r="N1" s="255"/>
      <c r="O1" s="255"/>
      <c r="P1" s="255"/>
      <c r="Q1" s="255"/>
      <c r="R1" s="255"/>
      <c r="S1" s="255"/>
    </row>
    <row r="2" spans="1:19" ht="14.25">
      <c r="A2" s="111"/>
      <c r="B2" s="111"/>
      <c r="C2" s="111"/>
      <c r="D2" s="111"/>
      <c r="E2" s="111"/>
      <c r="F2" s="111"/>
      <c r="G2" s="111"/>
      <c r="H2" s="111"/>
      <c r="I2" s="111"/>
      <c r="J2" s="111"/>
      <c r="K2" s="255"/>
      <c r="L2" s="255"/>
      <c r="M2" s="255"/>
      <c r="N2" s="255"/>
      <c r="O2" s="255"/>
      <c r="P2" s="255"/>
      <c r="Q2" s="255"/>
      <c r="R2" s="255"/>
      <c r="S2" s="255"/>
    </row>
    <row r="3" spans="1:19" ht="20.25">
      <c r="A3" s="111"/>
      <c r="B3" s="257" t="s">
        <v>731</v>
      </c>
      <c r="C3" s="258"/>
      <c r="D3" s="258"/>
      <c r="E3" s="258"/>
      <c r="F3" s="258"/>
      <c r="G3" s="258"/>
      <c r="H3" s="258"/>
      <c r="I3" s="258"/>
      <c r="J3" s="258"/>
      <c r="K3" s="259"/>
      <c r="L3" s="259"/>
      <c r="M3" s="259"/>
      <c r="N3" s="259"/>
      <c r="O3" s="259"/>
      <c r="P3" s="259"/>
      <c r="Q3" s="259"/>
      <c r="R3" s="255"/>
      <c r="S3" s="255"/>
    </row>
    <row r="4" spans="1:19" ht="20.25">
      <c r="A4" s="111"/>
      <c r="B4" s="257" t="s">
        <v>732</v>
      </c>
      <c r="C4" s="256"/>
      <c r="D4" s="258"/>
      <c r="E4" s="258"/>
      <c r="F4" s="258"/>
      <c r="G4" s="258"/>
      <c r="H4" s="258"/>
      <c r="I4" s="258"/>
      <c r="J4" s="258"/>
      <c r="K4" s="259"/>
      <c r="L4" s="259"/>
      <c r="M4" s="259"/>
      <c r="N4" s="259"/>
      <c r="O4" s="259"/>
      <c r="P4" s="259"/>
      <c r="Q4" s="259"/>
      <c r="R4" s="255"/>
      <c r="S4" s="255"/>
    </row>
    <row r="5" spans="1:19" ht="21" customHeight="1">
      <c r="A5" s="111"/>
      <c r="B5" s="258"/>
      <c r="C5" s="258"/>
      <c r="D5" s="258"/>
      <c r="E5" s="258"/>
      <c r="F5" s="258"/>
      <c r="G5" s="258"/>
      <c r="H5" s="258"/>
      <c r="I5" s="258"/>
      <c r="J5" s="258"/>
      <c r="K5" s="259"/>
      <c r="L5" s="259"/>
      <c r="M5" s="259"/>
      <c r="N5" s="259"/>
      <c r="O5" s="259"/>
      <c r="P5" s="259"/>
      <c r="Q5" s="259"/>
      <c r="R5" s="255"/>
      <c r="S5" s="255"/>
    </row>
    <row r="6" spans="1:19" ht="23.25">
      <c r="A6" s="111"/>
      <c r="B6" s="254" t="s">
        <v>733</v>
      </c>
      <c r="C6" s="111"/>
      <c r="D6" s="258"/>
      <c r="E6" s="258"/>
      <c r="F6" s="258"/>
      <c r="G6" s="258"/>
      <c r="H6" s="258"/>
      <c r="I6" s="258"/>
      <c r="J6" s="258"/>
      <c r="K6" s="259"/>
      <c r="L6" s="259"/>
      <c r="M6" s="259"/>
      <c r="N6" s="259"/>
      <c r="O6" s="259"/>
      <c r="P6" s="259"/>
      <c r="Q6" s="259"/>
      <c r="R6" s="255"/>
      <c r="S6" s="255"/>
    </row>
    <row r="7" spans="1:19" ht="21" customHeight="1">
      <c r="A7" s="111"/>
      <c r="B7" s="258"/>
      <c r="C7" s="258"/>
      <c r="D7" s="258"/>
      <c r="E7" s="258"/>
      <c r="F7" s="258"/>
      <c r="G7" s="258"/>
      <c r="H7" s="258"/>
      <c r="I7" s="258"/>
      <c r="J7" s="258"/>
      <c r="K7" s="259"/>
      <c r="L7" s="259"/>
      <c r="M7" s="259"/>
      <c r="N7" s="259"/>
      <c r="O7" s="259"/>
      <c r="P7" s="259"/>
      <c r="Q7" s="259"/>
      <c r="R7" s="255"/>
      <c r="S7" s="255"/>
    </row>
    <row r="8" spans="1:19" ht="20.25">
      <c r="A8" s="111"/>
      <c r="B8" s="260" t="s">
        <v>734</v>
      </c>
      <c r="C8" s="257" t="s">
        <v>735</v>
      </c>
      <c r="D8" s="258"/>
      <c r="E8" s="258"/>
      <c r="F8" s="258"/>
      <c r="G8" s="258"/>
      <c r="H8" s="258"/>
      <c r="I8" s="258"/>
      <c r="J8" s="258"/>
      <c r="K8" s="259"/>
      <c r="L8" s="259"/>
      <c r="M8" s="259"/>
      <c r="N8" s="259"/>
      <c r="O8" s="259"/>
      <c r="P8" s="259"/>
      <c r="Q8" s="259"/>
      <c r="R8" s="255"/>
      <c r="S8" s="255"/>
    </row>
    <row r="9" spans="1:19" ht="20.25">
      <c r="A9" s="111"/>
      <c r="B9" s="261"/>
      <c r="C9" s="258"/>
      <c r="D9" s="257" t="s">
        <v>736</v>
      </c>
      <c r="E9" s="262"/>
      <c r="F9" s="262"/>
      <c r="G9" s="262"/>
      <c r="H9" s="262"/>
      <c r="I9" s="262"/>
      <c r="J9" s="262"/>
      <c r="K9" s="263"/>
      <c r="L9" s="263"/>
      <c r="M9" s="263"/>
      <c r="N9" s="263"/>
      <c r="O9" s="263"/>
      <c r="P9" s="263"/>
      <c r="Q9" s="263"/>
      <c r="R9" s="263"/>
      <c r="S9" s="263"/>
    </row>
    <row r="10" spans="1:19" ht="20.25">
      <c r="A10" s="111"/>
      <c r="B10" s="261"/>
      <c r="C10" s="264" t="s">
        <v>737</v>
      </c>
      <c r="D10" s="258"/>
      <c r="E10" s="258"/>
      <c r="F10" s="258"/>
      <c r="G10" s="258"/>
      <c r="H10" s="258"/>
      <c r="I10" s="258"/>
      <c r="J10" s="258"/>
      <c r="K10" s="259"/>
      <c r="L10" s="259"/>
      <c r="M10" s="259"/>
      <c r="N10" s="259"/>
      <c r="O10" s="259"/>
      <c r="P10" s="259"/>
      <c r="Q10" s="259"/>
      <c r="R10" s="255"/>
      <c r="S10" s="255"/>
    </row>
    <row r="11" spans="1:19" ht="20.25">
      <c r="A11" s="111"/>
      <c r="B11" s="261"/>
      <c r="C11" s="257" t="s">
        <v>738</v>
      </c>
      <c r="D11" s="258"/>
      <c r="E11" s="258"/>
      <c r="F11" s="258"/>
      <c r="G11" s="258"/>
      <c r="H11" s="258"/>
      <c r="I11" s="258"/>
      <c r="J11" s="258"/>
      <c r="K11" s="259"/>
      <c r="L11" s="259"/>
      <c r="M11" s="259"/>
      <c r="N11" s="259"/>
      <c r="O11" s="259"/>
      <c r="P11" s="259"/>
      <c r="Q11" s="259"/>
      <c r="R11" s="255"/>
      <c r="S11" s="255"/>
    </row>
    <row r="12" spans="1:19" ht="21" customHeight="1">
      <c r="A12" s="111"/>
      <c r="B12" s="111"/>
      <c r="C12" s="258"/>
      <c r="D12" s="258"/>
      <c r="E12" s="258"/>
      <c r="F12" s="258"/>
      <c r="G12" s="258"/>
      <c r="H12" s="258"/>
      <c r="I12" s="258"/>
      <c r="J12" s="258"/>
      <c r="K12" s="259"/>
      <c r="L12" s="259"/>
      <c r="M12" s="259"/>
      <c r="N12" s="259"/>
      <c r="O12" s="259"/>
      <c r="P12" s="259"/>
      <c r="Q12" s="259"/>
      <c r="R12" s="255"/>
      <c r="S12" s="255"/>
    </row>
    <row r="13" spans="1:19" ht="21" customHeight="1">
      <c r="A13" s="111"/>
      <c r="B13" s="111"/>
      <c r="C13" s="111"/>
      <c r="D13" s="258"/>
      <c r="E13" s="258"/>
      <c r="F13" s="258"/>
      <c r="G13" s="258"/>
      <c r="H13" s="258"/>
      <c r="I13" s="258"/>
      <c r="J13" s="258"/>
      <c r="K13" s="259"/>
      <c r="L13" s="259"/>
      <c r="M13" s="259"/>
      <c r="N13" s="259"/>
      <c r="O13" s="255"/>
      <c r="P13" s="259"/>
      <c r="Q13" s="259"/>
      <c r="R13" s="255"/>
      <c r="S13" s="255"/>
    </row>
    <row r="14" spans="1:19" ht="20.25">
      <c r="A14" s="111"/>
      <c r="B14" s="260" t="s">
        <v>739</v>
      </c>
      <c r="C14" s="265" t="s">
        <v>740</v>
      </c>
      <c r="D14" s="258"/>
      <c r="E14" s="258"/>
      <c r="F14" s="258"/>
      <c r="G14" s="258"/>
      <c r="H14" s="258"/>
      <c r="I14" s="258"/>
      <c r="J14" s="258"/>
      <c r="K14" s="259"/>
      <c r="L14" s="259"/>
      <c r="M14" s="259"/>
      <c r="N14" s="259"/>
      <c r="O14" s="259"/>
      <c r="P14" s="259"/>
      <c r="Q14" s="259"/>
      <c r="R14" s="255"/>
      <c r="S14" s="255"/>
    </row>
    <row r="15" spans="1:19" ht="20.25">
      <c r="A15" s="111"/>
      <c r="B15" s="261"/>
      <c r="C15" s="257" t="s">
        <v>741</v>
      </c>
      <c r="D15" s="256"/>
      <c r="E15" s="258"/>
      <c r="F15" s="258"/>
      <c r="G15" s="258"/>
      <c r="H15" s="258"/>
      <c r="I15" s="258"/>
      <c r="J15" s="258"/>
      <c r="K15" s="259"/>
      <c r="L15" s="259"/>
      <c r="M15" s="259"/>
      <c r="N15" s="255"/>
      <c r="P15" s="255"/>
      <c r="Q15" s="259"/>
      <c r="R15" s="255"/>
      <c r="S15" s="255"/>
    </row>
    <row r="16" spans="1:19" ht="20.25">
      <c r="A16" s="111"/>
      <c r="B16" s="261"/>
      <c r="C16" s="258"/>
      <c r="D16" s="266" t="s">
        <v>742</v>
      </c>
      <c r="E16" s="258"/>
      <c r="F16" s="258"/>
      <c r="G16" s="258"/>
      <c r="H16" s="258"/>
      <c r="I16" s="258"/>
      <c r="J16" s="258"/>
      <c r="K16" s="259"/>
      <c r="L16" s="259"/>
      <c r="M16" s="259"/>
      <c r="N16" s="259"/>
      <c r="O16" s="259"/>
      <c r="P16" s="267"/>
      <c r="Q16" s="259"/>
      <c r="R16" s="255"/>
      <c r="S16" s="255"/>
    </row>
    <row r="17" spans="1:19" ht="21" customHeight="1">
      <c r="A17" s="111"/>
      <c r="B17" s="261"/>
      <c r="C17" s="258"/>
      <c r="D17" s="258"/>
      <c r="E17" s="258"/>
      <c r="F17" s="258"/>
      <c r="G17" s="258"/>
      <c r="H17" s="258"/>
      <c r="I17" s="258"/>
      <c r="J17" s="258"/>
      <c r="K17" s="259"/>
      <c r="L17" s="259"/>
      <c r="M17" s="259"/>
      <c r="N17" s="259"/>
      <c r="O17" s="259"/>
      <c r="P17" s="267"/>
      <c r="Q17" s="259"/>
      <c r="R17" s="255"/>
      <c r="S17" s="255"/>
    </row>
    <row r="18" spans="1:19" ht="20.25">
      <c r="A18" s="111"/>
      <c r="B18" s="260" t="s">
        <v>743</v>
      </c>
      <c r="C18" s="257" t="s">
        <v>744</v>
      </c>
      <c r="D18" s="258"/>
      <c r="E18" s="258"/>
      <c r="F18" s="258"/>
      <c r="G18" s="258"/>
      <c r="H18" s="258"/>
      <c r="I18" s="258"/>
      <c r="J18" s="258"/>
      <c r="K18" s="259"/>
      <c r="L18" s="259"/>
      <c r="M18" s="259"/>
      <c r="N18" s="259"/>
      <c r="O18" s="259"/>
      <c r="P18" s="267"/>
      <c r="Q18" s="259"/>
      <c r="R18" s="255"/>
      <c r="S18" s="255"/>
    </row>
    <row r="19" spans="1:19" ht="20.25">
      <c r="A19" s="111"/>
      <c r="B19" s="261"/>
      <c r="C19" s="258"/>
      <c r="D19" s="111"/>
      <c r="E19" s="258"/>
      <c r="F19" s="258"/>
      <c r="G19" s="258"/>
      <c r="H19" s="111"/>
      <c r="I19" s="111"/>
      <c r="J19" s="184" t="s">
        <v>745</v>
      </c>
      <c r="K19" s="268" t="s">
        <v>746</v>
      </c>
      <c r="L19" s="269"/>
      <c r="M19" s="269"/>
      <c r="N19" s="259"/>
      <c r="O19" s="259"/>
      <c r="P19" s="259"/>
      <c r="Q19" s="259"/>
      <c r="R19" s="255"/>
      <c r="S19" s="255"/>
    </row>
    <row r="20" spans="1:19" ht="20.25">
      <c r="A20" s="111"/>
      <c r="B20" s="261"/>
      <c r="C20" s="258"/>
      <c r="D20" s="258"/>
      <c r="E20" s="258"/>
      <c r="F20" s="258"/>
      <c r="G20" s="258"/>
      <c r="H20" s="111"/>
      <c r="I20" s="111"/>
      <c r="J20" s="258"/>
      <c r="K20" s="268" t="s">
        <v>747</v>
      </c>
      <c r="L20" s="269"/>
      <c r="M20" s="269"/>
      <c r="N20" s="259"/>
      <c r="O20" s="259"/>
      <c r="P20" s="259"/>
      <c r="Q20" s="259"/>
      <c r="R20" s="255"/>
      <c r="S20" s="255"/>
    </row>
    <row r="21" spans="1:19" ht="20.25">
      <c r="A21" s="111"/>
      <c r="B21" s="261"/>
      <c r="C21" s="258"/>
      <c r="D21" s="258"/>
      <c r="E21" s="258"/>
      <c r="F21" s="258"/>
      <c r="G21" s="258"/>
      <c r="H21" s="111"/>
      <c r="I21" s="111"/>
      <c r="J21" s="258"/>
      <c r="K21" s="268" t="s">
        <v>748</v>
      </c>
      <c r="L21" s="269"/>
      <c r="M21" s="269"/>
      <c r="N21" s="259"/>
      <c r="O21" s="259"/>
      <c r="P21" s="259"/>
      <c r="Q21" s="259"/>
      <c r="R21" s="255"/>
      <c r="S21" s="255"/>
    </row>
    <row r="22" spans="1:19" ht="20.25">
      <c r="A22" s="111"/>
      <c r="B22" s="261"/>
      <c r="C22" s="258"/>
      <c r="D22" s="258"/>
      <c r="E22" s="258"/>
      <c r="F22" s="258"/>
      <c r="G22" s="258"/>
      <c r="H22" s="111"/>
      <c r="I22" s="111"/>
      <c r="J22" s="258"/>
      <c r="K22" s="268" t="s">
        <v>749</v>
      </c>
      <c r="L22" s="269"/>
      <c r="M22" s="269"/>
      <c r="N22" s="259"/>
      <c r="O22" s="259"/>
      <c r="P22" s="259"/>
      <c r="Q22" s="259"/>
      <c r="R22" s="255"/>
      <c r="S22" s="255"/>
    </row>
    <row r="23" spans="1:19" ht="20.25">
      <c r="A23" s="111"/>
      <c r="B23" s="261"/>
      <c r="C23" s="258"/>
      <c r="D23" s="258"/>
      <c r="E23" s="258"/>
      <c r="F23" s="258"/>
      <c r="G23" s="258"/>
      <c r="H23" s="111"/>
      <c r="I23" s="111"/>
      <c r="J23" s="258"/>
      <c r="K23" s="268" t="s">
        <v>750</v>
      </c>
      <c r="L23" s="269"/>
      <c r="M23" s="269"/>
      <c r="N23" s="259"/>
      <c r="O23" s="259"/>
      <c r="P23" s="259"/>
      <c r="Q23" s="259"/>
      <c r="R23" s="255"/>
      <c r="S23" s="255"/>
    </row>
    <row r="24" spans="1:19" ht="20.25">
      <c r="A24" s="111"/>
      <c r="B24" s="261"/>
      <c r="C24" s="258"/>
      <c r="D24" s="258"/>
      <c r="E24" s="258"/>
      <c r="F24" s="258"/>
      <c r="G24" s="270"/>
      <c r="H24" s="111"/>
      <c r="I24" s="111"/>
      <c r="J24" s="258"/>
      <c r="K24" s="268" t="s">
        <v>751</v>
      </c>
      <c r="L24" s="269"/>
      <c r="M24" s="269"/>
      <c r="N24" s="259"/>
      <c r="O24" s="259"/>
      <c r="P24" s="259"/>
      <c r="Q24" s="259"/>
      <c r="R24" s="255"/>
      <c r="S24" s="255"/>
    </row>
    <row r="25" spans="1:19" ht="20.25">
      <c r="A25" s="111"/>
      <c r="B25" s="261"/>
      <c r="C25" s="258"/>
      <c r="D25" s="258"/>
      <c r="E25" s="258"/>
      <c r="F25" s="258"/>
      <c r="G25" s="258"/>
      <c r="H25" s="111"/>
      <c r="I25" s="111"/>
      <c r="J25" s="258"/>
      <c r="K25" s="268" t="s">
        <v>752</v>
      </c>
      <c r="L25" s="269"/>
      <c r="M25" s="269"/>
      <c r="N25" s="259"/>
      <c r="O25" s="259"/>
      <c r="P25" s="259"/>
      <c r="Q25" s="259"/>
      <c r="R25" s="255"/>
      <c r="S25" s="255"/>
    </row>
    <row r="26" spans="1:19" ht="20.25">
      <c r="A26" s="111"/>
      <c r="B26" s="261"/>
      <c r="C26" s="271" t="s">
        <v>753</v>
      </c>
      <c r="D26" s="258"/>
      <c r="E26" s="258"/>
      <c r="F26" s="258"/>
      <c r="G26" s="258"/>
      <c r="H26" s="258"/>
      <c r="I26" s="258"/>
      <c r="J26" s="258"/>
      <c r="K26" s="259"/>
      <c r="L26" s="259"/>
      <c r="M26" s="259"/>
      <c r="N26" s="259"/>
      <c r="O26" s="259"/>
      <c r="P26" s="259"/>
      <c r="Q26" s="259"/>
      <c r="R26" s="255"/>
      <c r="S26" s="255"/>
    </row>
    <row r="27" spans="1:19" ht="20.25">
      <c r="A27" s="111"/>
      <c r="B27" s="261"/>
      <c r="C27" s="271" t="s">
        <v>754</v>
      </c>
      <c r="D27" s="258"/>
      <c r="E27" s="258"/>
      <c r="F27" s="258"/>
      <c r="G27" s="258"/>
      <c r="H27" s="258"/>
      <c r="I27" s="258"/>
      <c r="J27" s="258"/>
      <c r="K27" s="259"/>
      <c r="L27" s="259"/>
      <c r="M27" s="259"/>
      <c r="N27" s="259"/>
      <c r="O27" s="259"/>
      <c r="P27" s="259"/>
      <c r="Q27" s="259"/>
      <c r="R27" s="255"/>
      <c r="S27" s="255"/>
    </row>
    <row r="28" spans="1:19" ht="20.25">
      <c r="A28" s="111"/>
      <c r="B28" s="258"/>
      <c r="C28" s="258"/>
      <c r="D28" s="257" t="s">
        <v>755</v>
      </c>
      <c r="E28" s="258"/>
      <c r="F28" s="258"/>
      <c r="G28" s="258"/>
      <c r="H28" s="258"/>
      <c r="I28" s="258"/>
      <c r="J28" s="258"/>
      <c r="K28" s="259"/>
      <c r="L28" s="259"/>
      <c r="M28" s="259"/>
      <c r="N28" s="259"/>
      <c r="O28" s="259"/>
      <c r="P28" s="259"/>
      <c r="Q28" s="259"/>
      <c r="R28" s="255"/>
      <c r="S28" s="255"/>
    </row>
    <row r="29" spans="1:19" ht="20.25">
      <c r="A29" s="111"/>
      <c r="B29" s="258"/>
      <c r="C29" s="258"/>
      <c r="D29" s="258"/>
      <c r="E29" s="257" t="s">
        <v>756</v>
      </c>
      <c r="F29" s="258"/>
      <c r="G29" s="258"/>
      <c r="H29" s="258"/>
      <c r="I29" s="258"/>
      <c r="J29" s="258"/>
      <c r="K29" s="259"/>
      <c r="L29" s="259"/>
      <c r="M29" s="259"/>
      <c r="N29" s="259"/>
      <c r="O29" s="259"/>
      <c r="P29" s="259"/>
      <c r="Q29" s="259"/>
      <c r="R29" s="255"/>
      <c r="S29" s="255"/>
    </row>
    <row r="30" spans="1:19" ht="20.25">
      <c r="A30" s="111"/>
      <c r="B30" s="258"/>
      <c r="C30" s="258"/>
      <c r="D30" s="258"/>
      <c r="E30" s="257" t="s">
        <v>757</v>
      </c>
      <c r="F30" s="258"/>
      <c r="G30" s="258"/>
      <c r="H30" s="258"/>
      <c r="I30" s="258"/>
      <c r="J30" s="258"/>
      <c r="K30" s="259"/>
      <c r="L30" s="259"/>
      <c r="M30" s="259"/>
      <c r="N30" s="259"/>
      <c r="O30" s="259"/>
      <c r="P30" s="259"/>
      <c r="Q30" s="259"/>
      <c r="R30" s="255"/>
      <c r="S30" s="255"/>
    </row>
    <row r="31" spans="1:19" ht="20.25">
      <c r="A31" s="111"/>
      <c r="B31" s="258"/>
      <c r="C31" s="258"/>
      <c r="D31" s="258"/>
      <c r="E31" s="257" t="s">
        <v>758</v>
      </c>
      <c r="F31" s="258"/>
      <c r="G31" s="258"/>
      <c r="H31" s="258"/>
      <c r="I31" s="258"/>
      <c r="J31" s="258"/>
      <c r="K31" s="259"/>
      <c r="L31" s="259"/>
      <c r="M31" s="259"/>
      <c r="N31" s="259"/>
      <c r="O31" s="259"/>
      <c r="P31" s="259"/>
      <c r="Q31" s="259"/>
      <c r="R31" s="255"/>
      <c r="S31" s="255"/>
    </row>
    <row r="32" spans="1:19" ht="20.25">
      <c r="A32" s="111"/>
      <c r="B32" s="258"/>
      <c r="C32" s="258"/>
      <c r="D32" s="258"/>
      <c r="E32" s="258"/>
      <c r="F32" s="257" t="s">
        <v>759</v>
      </c>
      <c r="G32" s="258"/>
      <c r="H32" s="258"/>
      <c r="I32" s="258"/>
      <c r="J32" s="258"/>
      <c r="K32" s="259"/>
      <c r="L32" s="259"/>
      <c r="M32" s="259"/>
      <c r="N32" s="259"/>
      <c r="O32" s="259"/>
      <c r="P32" s="259"/>
      <c r="Q32" s="259"/>
      <c r="R32" s="255"/>
      <c r="S32" s="255"/>
    </row>
    <row r="33" spans="1:19" ht="20.25">
      <c r="A33" s="111"/>
      <c r="B33" s="258"/>
      <c r="C33" s="258"/>
      <c r="D33" s="258"/>
      <c r="E33" s="258"/>
      <c r="F33" s="257"/>
      <c r="G33" s="272" t="s">
        <v>760</v>
      </c>
      <c r="H33" s="258"/>
      <c r="I33" s="258"/>
      <c r="J33" s="258"/>
      <c r="K33" s="259"/>
      <c r="L33" s="259"/>
      <c r="M33" s="259"/>
      <c r="N33" s="259"/>
      <c r="O33" s="259"/>
      <c r="P33" s="259"/>
      <c r="Q33" s="259"/>
      <c r="R33" s="255"/>
      <c r="S33" s="255"/>
    </row>
    <row r="34" spans="1:19" ht="20.25">
      <c r="A34" s="111"/>
      <c r="B34" s="258"/>
      <c r="C34" s="258"/>
      <c r="D34" s="258"/>
      <c r="E34" s="258"/>
      <c r="F34" s="257" t="s">
        <v>761</v>
      </c>
      <c r="G34" s="258"/>
      <c r="H34" s="258"/>
      <c r="I34" s="258"/>
      <c r="J34" s="258"/>
      <c r="K34" s="259"/>
      <c r="L34" s="259"/>
      <c r="M34" s="259"/>
      <c r="N34" s="259"/>
      <c r="O34" s="259"/>
      <c r="P34" s="259"/>
      <c r="Q34" s="259"/>
      <c r="R34" s="255"/>
      <c r="S34" s="255"/>
    </row>
    <row r="35" spans="1:19" ht="20.25">
      <c r="A35" s="111"/>
      <c r="B35" s="258"/>
      <c r="C35" s="258"/>
      <c r="D35" s="258"/>
      <c r="E35" s="258"/>
      <c r="F35" s="257"/>
      <c r="G35" s="273" t="s">
        <v>762</v>
      </c>
      <c r="H35" s="258"/>
      <c r="I35" s="258"/>
      <c r="J35" s="258"/>
      <c r="K35" s="259"/>
      <c r="L35" s="259"/>
      <c r="M35" s="259"/>
      <c r="N35" s="259"/>
      <c r="O35" s="259"/>
      <c r="P35" s="259"/>
      <c r="Q35" s="259"/>
      <c r="R35" s="255"/>
      <c r="S35" s="255"/>
    </row>
    <row r="36" spans="1:19" ht="20.25">
      <c r="A36" s="111"/>
      <c r="B36" s="258"/>
      <c r="C36" s="258"/>
      <c r="D36" s="258"/>
      <c r="E36" s="257" t="s">
        <v>763</v>
      </c>
      <c r="F36" s="258"/>
      <c r="G36" s="258"/>
      <c r="H36" s="258"/>
      <c r="I36" s="258"/>
      <c r="J36" s="258"/>
      <c r="K36" s="259"/>
      <c r="L36" s="259"/>
      <c r="M36" s="259"/>
      <c r="N36" s="259"/>
      <c r="O36" s="259"/>
      <c r="P36" s="259"/>
      <c r="Q36" s="259"/>
      <c r="R36" s="255"/>
      <c r="S36" s="255"/>
    </row>
    <row r="37" spans="1:19" ht="20.25">
      <c r="A37" s="111"/>
      <c r="B37" s="258"/>
      <c r="C37" s="258"/>
      <c r="D37" s="258"/>
      <c r="E37" s="258"/>
      <c r="F37" s="257" t="s">
        <v>764</v>
      </c>
      <c r="G37" s="258"/>
      <c r="H37" s="258"/>
      <c r="I37" s="258"/>
      <c r="J37" s="258"/>
      <c r="K37" s="259"/>
      <c r="L37" s="259"/>
      <c r="M37" s="259"/>
      <c r="N37" s="259"/>
      <c r="O37" s="259"/>
      <c r="P37" s="259"/>
      <c r="Q37" s="259"/>
      <c r="R37" s="255"/>
      <c r="S37" s="255"/>
    </row>
    <row r="38" spans="1:19" ht="20.25">
      <c r="A38" s="111"/>
      <c r="B38" s="258"/>
      <c r="C38" s="258"/>
      <c r="D38" s="258"/>
      <c r="E38" s="258"/>
      <c r="F38" s="274" t="s">
        <v>765</v>
      </c>
      <c r="G38" s="258"/>
      <c r="H38" s="258"/>
      <c r="I38" s="258"/>
      <c r="J38" s="258"/>
      <c r="K38" s="259"/>
      <c r="L38" s="259"/>
      <c r="M38" s="259"/>
      <c r="N38" s="259"/>
      <c r="O38" s="259"/>
      <c r="P38" s="259"/>
      <c r="Q38" s="259"/>
      <c r="R38" s="255"/>
      <c r="S38" s="255"/>
    </row>
    <row r="39" spans="1:19" ht="20.25">
      <c r="A39" s="111"/>
      <c r="B39" s="258"/>
      <c r="C39" s="258"/>
      <c r="D39" s="258"/>
      <c r="E39" s="257" t="s">
        <v>766</v>
      </c>
      <c r="F39" s="258"/>
      <c r="G39" s="258"/>
      <c r="H39" s="258"/>
      <c r="I39" s="258"/>
      <c r="J39" s="258"/>
      <c r="K39" s="259"/>
      <c r="L39" s="259"/>
      <c r="M39" s="259"/>
      <c r="N39" s="259"/>
      <c r="O39" s="259"/>
      <c r="P39" s="259"/>
      <c r="Q39" s="259"/>
      <c r="R39" s="255"/>
      <c r="S39" s="255"/>
    </row>
    <row r="40" spans="1:19" ht="20.25">
      <c r="A40" s="111"/>
      <c r="B40" s="258"/>
      <c r="C40" s="258"/>
      <c r="D40" s="258"/>
      <c r="E40" s="258"/>
      <c r="F40" s="257" t="s">
        <v>767</v>
      </c>
      <c r="G40" s="258"/>
      <c r="H40" s="258"/>
      <c r="I40" s="258"/>
      <c r="J40" s="258"/>
      <c r="K40" s="259"/>
      <c r="L40" s="259"/>
      <c r="M40" s="259"/>
      <c r="N40" s="259"/>
      <c r="O40" s="259"/>
      <c r="P40" s="259"/>
      <c r="Q40" s="259"/>
      <c r="R40" s="255"/>
      <c r="S40" s="255"/>
    </row>
    <row r="41" spans="1:19" ht="20.25">
      <c r="A41" s="111"/>
      <c r="B41" s="258"/>
      <c r="C41" s="258"/>
      <c r="D41" s="258"/>
      <c r="E41" s="258"/>
      <c r="F41" s="274" t="s">
        <v>765</v>
      </c>
      <c r="G41" s="258"/>
      <c r="H41" s="258"/>
      <c r="I41" s="258"/>
      <c r="J41" s="258"/>
      <c r="K41" s="259"/>
      <c r="L41" s="259"/>
      <c r="M41" s="259"/>
      <c r="N41" s="259"/>
      <c r="O41" s="259"/>
      <c r="P41" s="259"/>
      <c r="Q41" s="259"/>
      <c r="R41" s="255"/>
      <c r="S41" s="255"/>
    </row>
    <row r="42" spans="1:19" ht="20.25">
      <c r="A42" s="111"/>
      <c r="B42" s="258"/>
      <c r="C42" s="258"/>
      <c r="D42" s="258"/>
      <c r="E42" s="257" t="s">
        <v>768</v>
      </c>
      <c r="F42" s="258"/>
      <c r="G42" s="258"/>
      <c r="H42" s="258"/>
      <c r="I42" s="258"/>
      <c r="J42" s="258"/>
      <c r="K42" s="259"/>
      <c r="L42" s="259"/>
      <c r="M42" s="259"/>
      <c r="N42" s="259"/>
      <c r="O42" s="259"/>
      <c r="P42" s="259"/>
      <c r="Q42" s="259"/>
      <c r="R42" s="255"/>
      <c r="S42" s="255"/>
    </row>
    <row r="43" spans="1:19" ht="20.25">
      <c r="A43" s="111"/>
      <c r="B43" s="258"/>
      <c r="C43" s="258"/>
      <c r="D43" s="258"/>
      <c r="E43" s="258"/>
      <c r="F43" s="257" t="s">
        <v>769</v>
      </c>
      <c r="G43" s="258"/>
      <c r="H43" s="258"/>
      <c r="I43" s="258"/>
      <c r="J43" s="258"/>
      <c r="K43" s="259"/>
      <c r="L43" s="259"/>
      <c r="M43" s="259"/>
      <c r="N43" s="259"/>
      <c r="O43" s="259"/>
      <c r="P43" s="259"/>
      <c r="Q43" s="259"/>
      <c r="R43" s="255"/>
      <c r="S43" s="255"/>
    </row>
    <row r="44" spans="1:19" ht="21" customHeight="1">
      <c r="A44" s="111"/>
      <c r="B44" s="258"/>
      <c r="C44" s="258"/>
      <c r="D44" s="258"/>
      <c r="E44" s="258"/>
      <c r="F44" s="258"/>
      <c r="G44" s="258"/>
      <c r="H44" s="258"/>
      <c r="I44" s="258"/>
      <c r="J44" s="258"/>
      <c r="K44" s="259"/>
      <c r="L44" s="259"/>
      <c r="M44" s="259"/>
      <c r="N44" s="259"/>
      <c r="O44" s="259"/>
      <c r="P44" s="259"/>
      <c r="Q44" s="259"/>
      <c r="R44" s="255"/>
      <c r="S44" s="255"/>
    </row>
    <row r="45" spans="1:19" ht="20.25">
      <c r="A45" s="111"/>
      <c r="B45" s="258"/>
      <c r="C45" s="257" t="s">
        <v>770</v>
      </c>
      <c r="D45" s="258"/>
      <c r="E45" s="258"/>
      <c r="F45" s="258"/>
      <c r="G45" s="258"/>
      <c r="H45" s="258"/>
      <c r="I45" s="258"/>
      <c r="J45" s="258"/>
      <c r="K45" s="259"/>
      <c r="L45" s="259"/>
      <c r="M45" s="259"/>
      <c r="N45" s="259"/>
      <c r="O45" s="259"/>
      <c r="P45" s="259"/>
      <c r="Q45" s="259"/>
      <c r="R45" s="255"/>
      <c r="S45" s="255"/>
    </row>
    <row r="46" spans="1:19" ht="21" customHeight="1">
      <c r="A46" s="111"/>
      <c r="B46" s="258"/>
      <c r="C46" s="258"/>
      <c r="D46" s="258"/>
      <c r="E46" s="258"/>
      <c r="F46" s="258"/>
      <c r="G46" s="258"/>
      <c r="H46" s="258"/>
      <c r="I46" s="258"/>
      <c r="J46" s="258"/>
      <c r="K46" s="259"/>
      <c r="L46" s="259"/>
      <c r="M46" s="259"/>
      <c r="N46" s="259"/>
      <c r="O46" s="259"/>
      <c r="P46" s="259"/>
      <c r="Q46" s="259"/>
      <c r="R46" s="255"/>
      <c r="S46" s="255"/>
    </row>
    <row r="47" spans="1:19" ht="20.25">
      <c r="A47" s="111"/>
      <c r="B47" s="258"/>
      <c r="C47" s="257" t="s">
        <v>771</v>
      </c>
      <c r="D47" s="258"/>
      <c r="E47" s="258"/>
      <c r="F47" s="258"/>
      <c r="G47" s="258"/>
      <c r="H47" s="258"/>
      <c r="I47" s="258"/>
      <c r="J47" s="258"/>
      <c r="K47" s="259"/>
      <c r="L47" s="259"/>
      <c r="M47" s="259"/>
      <c r="N47" s="259"/>
      <c r="O47" s="259"/>
      <c r="P47" s="259"/>
      <c r="Q47" s="259"/>
      <c r="R47" s="255"/>
      <c r="S47" s="255"/>
    </row>
    <row r="48" spans="1:19" ht="21" customHeight="1">
      <c r="A48" s="111"/>
      <c r="B48" s="258"/>
      <c r="C48" s="258"/>
      <c r="D48" s="258"/>
      <c r="E48" s="258"/>
      <c r="F48" s="258"/>
      <c r="G48" s="258"/>
      <c r="H48" s="258"/>
      <c r="I48" s="258"/>
      <c r="J48" s="258"/>
      <c r="K48" s="259"/>
      <c r="L48" s="259"/>
      <c r="M48" s="259"/>
      <c r="N48" s="259"/>
      <c r="O48" s="259"/>
      <c r="P48" s="259"/>
      <c r="Q48" s="259"/>
      <c r="R48" s="255"/>
      <c r="S48" s="255"/>
    </row>
    <row r="49" spans="1:19" ht="20.25">
      <c r="A49" s="111"/>
      <c r="B49" s="260" t="s">
        <v>772</v>
      </c>
      <c r="C49" s="257" t="s">
        <v>773</v>
      </c>
      <c r="D49" s="258"/>
      <c r="E49" s="258"/>
      <c r="F49" s="258"/>
      <c r="G49" s="258"/>
      <c r="H49" s="258"/>
      <c r="I49" s="258"/>
      <c r="J49" s="258"/>
      <c r="K49" s="259"/>
      <c r="L49" s="259"/>
      <c r="M49" s="259"/>
      <c r="N49" s="259"/>
      <c r="O49" s="259"/>
      <c r="P49" s="259"/>
      <c r="Q49" s="259"/>
      <c r="R49" s="255"/>
      <c r="S49" s="255"/>
    </row>
    <row r="50" spans="1:19" ht="20.25">
      <c r="A50" s="111"/>
      <c r="B50" s="258"/>
      <c r="C50" s="257" t="s">
        <v>774</v>
      </c>
      <c r="D50" s="258"/>
      <c r="E50" s="258"/>
      <c r="F50" s="258"/>
      <c r="G50" s="258"/>
      <c r="H50" s="258"/>
      <c r="I50" s="258"/>
      <c r="J50" s="258"/>
      <c r="K50" s="259"/>
      <c r="L50" s="259"/>
      <c r="M50" s="259"/>
      <c r="N50" s="259"/>
      <c r="O50" s="259"/>
      <c r="P50" s="259"/>
      <c r="Q50" s="259"/>
      <c r="R50" s="255"/>
      <c r="S50" s="255"/>
    </row>
    <row r="51" spans="1:19" ht="21" customHeight="1">
      <c r="A51" s="111"/>
      <c r="B51" s="258"/>
      <c r="C51" s="258"/>
      <c r="D51" s="258"/>
      <c r="E51" s="258"/>
      <c r="F51" s="258"/>
      <c r="G51" s="258"/>
      <c r="H51" s="258"/>
      <c r="I51" s="258"/>
      <c r="J51" s="258"/>
      <c r="K51" s="259"/>
      <c r="L51" s="259"/>
      <c r="M51" s="259"/>
      <c r="N51" s="259"/>
      <c r="O51" s="259"/>
      <c r="P51" s="259"/>
      <c r="Q51" s="259"/>
      <c r="R51" s="255"/>
      <c r="S51" s="255"/>
    </row>
    <row r="52" spans="1:19" ht="21" customHeight="1">
      <c r="A52" s="111"/>
      <c r="B52" s="258"/>
      <c r="C52" s="258"/>
      <c r="D52" s="258"/>
      <c r="E52" s="258"/>
      <c r="F52" s="258"/>
      <c r="G52" s="258"/>
      <c r="H52" s="258"/>
      <c r="I52" s="258"/>
      <c r="J52" s="258"/>
      <c r="K52" s="259"/>
      <c r="L52" s="259"/>
      <c r="M52" s="259"/>
      <c r="N52" s="259"/>
      <c r="O52" s="259"/>
      <c r="P52" s="259"/>
      <c r="Q52" s="259"/>
      <c r="R52" s="255"/>
      <c r="S52" s="255"/>
    </row>
    <row r="53" spans="1:19" ht="21" customHeight="1">
      <c r="A53" s="111"/>
      <c r="B53" s="258"/>
      <c r="C53" s="258"/>
      <c r="D53" s="258"/>
      <c r="E53" s="258"/>
      <c r="F53" s="258"/>
      <c r="G53" s="258"/>
      <c r="H53" s="258"/>
      <c r="I53" s="258"/>
      <c r="J53" s="258"/>
      <c r="K53" s="259"/>
      <c r="L53" s="259"/>
      <c r="M53" s="259"/>
      <c r="N53" s="259"/>
      <c r="O53" s="259"/>
      <c r="P53" s="259"/>
      <c r="Q53" s="259"/>
      <c r="R53" s="255"/>
      <c r="S53" s="255"/>
    </row>
    <row r="54" spans="1:19" ht="21" customHeight="1">
      <c r="A54" s="111"/>
      <c r="B54" s="258"/>
      <c r="C54" s="258"/>
      <c r="D54" s="258"/>
      <c r="E54" s="258"/>
      <c r="F54" s="258"/>
      <c r="G54" s="258"/>
      <c r="H54" s="258"/>
      <c r="I54" s="258"/>
      <c r="J54" s="258"/>
      <c r="K54" s="259"/>
      <c r="L54" s="259"/>
      <c r="M54" s="259"/>
      <c r="N54" s="259"/>
      <c r="O54" s="259"/>
      <c r="P54" s="259"/>
      <c r="Q54" s="259"/>
      <c r="R54" s="255"/>
      <c r="S54" s="255"/>
    </row>
    <row r="55" spans="1:19" ht="21" customHeight="1">
      <c r="A55" s="111"/>
      <c r="B55" s="258"/>
      <c r="C55" s="258"/>
      <c r="D55" s="258"/>
      <c r="E55" s="258"/>
      <c r="F55" s="258"/>
      <c r="G55" s="258"/>
      <c r="H55" s="258"/>
      <c r="I55" s="258"/>
      <c r="J55" s="258"/>
      <c r="K55" s="259"/>
      <c r="L55" s="259"/>
      <c r="M55" s="259"/>
      <c r="N55" s="259"/>
      <c r="O55" s="259"/>
      <c r="P55" s="259"/>
      <c r="Q55" s="259"/>
      <c r="R55" s="255"/>
      <c r="S55" s="255"/>
    </row>
    <row r="56" spans="1:19" ht="21" customHeight="1">
      <c r="A56" s="111"/>
      <c r="B56" s="258"/>
      <c r="C56" s="258"/>
      <c r="D56" s="258"/>
      <c r="E56" s="258"/>
      <c r="F56" s="258"/>
      <c r="G56" s="258"/>
      <c r="H56" s="258"/>
      <c r="I56" s="258"/>
      <c r="J56" s="258"/>
      <c r="K56" s="259"/>
      <c r="L56" s="259"/>
      <c r="M56" s="259"/>
      <c r="N56" s="259"/>
      <c r="O56" s="259"/>
      <c r="P56" s="259"/>
      <c r="Q56" s="259"/>
      <c r="R56" s="255"/>
      <c r="S56" s="255"/>
    </row>
    <row r="57" spans="1:19" ht="21" customHeight="1">
      <c r="A57" s="111"/>
      <c r="B57" s="258"/>
      <c r="C57" s="258"/>
      <c r="D57" s="258"/>
      <c r="E57" s="258"/>
      <c r="F57" s="258"/>
      <c r="G57" s="258"/>
      <c r="H57" s="258"/>
      <c r="I57" s="258"/>
      <c r="J57" s="258"/>
      <c r="K57" s="259"/>
      <c r="L57" s="259"/>
      <c r="M57" s="259"/>
      <c r="N57" s="259"/>
      <c r="O57" s="259"/>
      <c r="P57" s="259"/>
      <c r="Q57" s="259"/>
      <c r="R57" s="255"/>
      <c r="S57" s="255"/>
    </row>
    <row r="58" spans="1:19" ht="21" customHeight="1">
      <c r="A58" s="111"/>
      <c r="B58" s="258"/>
      <c r="C58" s="258"/>
      <c r="D58" s="258"/>
      <c r="E58" s="258"/>
      <c r="F58" s="258"/>
      <c r="G58" s="258"/>
      <c r="H58" s="258"/>
      <c r="I58" s="258"/>
      <c r="J58" s="258"/>
      <c r="K58" s="259"/>
      <c r="L58" s="259"/>
      <c r="M58" s="259"/>
      <c r="N58" s="259"/>
      <c r="O58" s="259"/>
      <c r="P58" s="259"/>
      <c r="Q58" s="259"/>
      <c r="R58" s="255"/>
      <c r="S58" s="255"/>
    </row>
    <row r="59" spans="1:19" ht="21" customHeight="1">
      <c r="A59" s="111"/>
      <c r="B59" s="258"/>
      <c r="C59" s="258"/>
      <c r="D59" s="258"/>
      <c r="E59" s="258"/>
      <c r="F59" s="258"/>
      <c r="G59" s="258"/>
      <c r="H59" s="258"/>
      <c r="I59" s="258"/>
      <c r="J59" s="258"/>
      <c r="K59" s="259"/>
      <c r="L59" s="259"/>
      <c r="M59" s="259"/>
      <c r="N59" s="259"/>
      <c r="O59" s="259"/>
      <c r="P59" s="259"/>
      <c r="Q59" s="259"/>
      <c r="R59" s="255"/>
      <c r="S59" s="255"/>
    </row>
    <row r="60" spans="1:19" ht="21" customHeight="1">
      <c r="A60" s="111"/>
      <c r="B60" s="258"/>
      <c r="C60" s="258"/>
      <c r="D60" s="258"/>
      <c r="E60" s="258"/>
      <c r="F60" s="258"/>
      <c r="G60" s="258"/>
      <c r="H60" s="258"/>
      <c r="I60" s="258"/>
      <c r="J60" s="258"/>
      <c r="K60" s="259"/>
      <c r="L60" s="259"/>
      <c r="M60" s="259"/>
      <c r="N60" s="259"/>
      <c r="O60" s="259"/>
      <c r="P60" s="259"/>
      <c r="Q60" s="259"/>
      <c r="R60" s="255"/>
      <c r="S60" s="255"/>
    </row>
  </sheetData>
  <pageMargins left="0.7" right="0.7" top="0.75" bottom="0.75" header="0.3" footer="0.3"/>
  <pageSetup orientation="portrait"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75"/>
  <sheetViews>
    <sheetView showGridLines="0" topLeftCell="A10" zoomScale="130" zoomScaleNormal="130" zoomScalePageLayoutView="172" workbookViewId="0">
      <selection activeCell="B12" sqref="B12"/>
    </sheetView>
  </sheetViews>
  <sheetFormatPr defaultColWidth="9.140625" defaultRowHeight="15" customHeight="1"/>
  <cols>
    <col min="1" max="1" width="16.42578125" style="188" customWidth="1"/>
    <col min="2" max="2" width="36.28515625" style="188" customWidth="1"/>
    <col min="3" max="3" width="19.140625" style="188" customWidth="1"/>
    <col min="4" max="4" width="60.140625" style="188" bestFit="1" customWidth="1"/>
    <col min="5" max="5" width="35.28515625" style="188" customWidth="1"/>
    <col min="6" max="6" width="9.140625" style="188" customWidth="1"/>
    <col min="7" max="16384" width="9.140625" style="188"/>
  </cols>
  <sheetData>
    <row r="1" spans="1:5" ht="13.5" customHeight="1">
      <c r="A1" s="185" t="s">
        <v>775</v>
      </c>
      <c r="B1" s="186"/>
      <c r="C1" s="186"/>
      <c r="D1" s="185"/>
      <c r="E1" s="187"/>
    </row>
    <row r="2" spans="1:5" ht="13.5" customHeight="1">
      <c r="A2" s="185"/>
      <c r="B2" s="186"/>
      <c r="C2" s="186"/>
      <c r="E2" s="187"/>
    </row>
    <row r="3" spans="1:5" ht="13.5" customHeight="1">
      <c r="A3" s="278" t="s">
        <v>776</v>
      </c>
      <c r="B3" s="278"/>
      <c r="C3" s="279"/>
      <c r="D3" s="279"/>
      <c r="E3" s="279"/>
    </row>
    <row r="4" spans="1:5" ht="13.5" customHeight="1">
      <c r="A4" s="280" t="s">
        <v>777</v>
      </c>
      <c r="B4" s="280"/>
      <c r="C4" s="281"/>
      <c r="D4" s="281"/>
      <c r="E4" s="281"/>
    </row>
    <row r="5" spans="1:5" ht="13.5" customHeight="1">
      <c r="A5" s="282" t="s">
        <v>778</v>
      </c>
      <c r="B5" s="282"/>
      <c r="C5" s="283"/>
      <c r="D5" s="283"/>
      <c r="E5" s="283"/>
    </row>
    <row r="6" spans="1:5" ht="13.5" customHeight="1">
      <c r="A6" s="280" t="s">
        <v>779</v>
      </c>
      <c r="B6" s="280"/>
      <c r="C6" s="281"/>
      <c r="D6" s="281"/>
      <c r="E6" s="281"/>
    </row>
    <row r="7" spans="1:5" ht="13.5" customHeight="1">
      <c r="A7" s="203"/>
      <c r="B7" s="204"/>
      <c r="C7" s="187"/>
      <c r="D7" s="187"/>
      <c r="E7" s="187"/>
    </row>
    <row r="8" spans="1:5" ht="13.5" customHeight="1">
      <c r="A8" s="189"/>
      <c r="B8" s="187"/>
      <c r="C8" s="187"/>
      <c r="D8" s="187"/>
      <c r="E8" s="187"/>
    </row>
    <row r="9" spans="1:5" ht="13.5" customHeight="1">
      <c r="A9" s="187"/>
      <c r="B9" s="187"/>
      <c r="C9" s="187"/>
      <c r="D9" s="187"/>
      <c r="E9" s="187"/>
    </row>
    <row r="10" spans="1:5" ht="13.5" customHeight="1">
      <c r="A10" s="190" t="s">
        <v>969</v>
      </c>
      <c r="B10" s="190" t="s">
        <v>970</v>
      </c>
      <c r="C10" s="190" t="s">
        <v>971</v>
      </c>
      <c r="D10" s="190" t="s">
        <v>972</v>
      </c>
      <c r="E10" s="190" t="s">
        <v>973</v>
      </c>
    </row>
    <row r="11" spans="1:5" ht="13.5" customHeight="1">
      <c r="A11" s="191" t="s">
        <v>746</v>
      </c>
      <c r="B11" s="192" t="s">
        <v>746</v>
      </c>
      <c r="C11" s="193" t="s">
        <v>746</v>
      </c>
      <c r="D11" s="194" t="s">
        <v>11</v>
      </c>
      <c r="E11" s="195" t="s">
        <v>12</v>
      </c>
    </row>
    <row r="12" spans="1:5" ht="13.5" customHeight="1">
      <c r="A12" s="191" t="s">
        <v>747</v>
      </c>
      <c r="B12" s="192" t="s">
        <v>1017</v>
      </c>
      <c r="C12" s="193" t="s">
        <v>781</v>
      </c>
      <c r="D12" s="194" t="s">
        <v>15</v>
      </c>
      <c r="E12" s="195" t="s">
        <v>802</v>
      </c>
    </row>
    <row r="13" spans="1:5" ht="13.5" customHeight="1">
      <c r="A13" s="191" t="s">
        <v>748</v>
      </c>
      <c r="B13" s="192" t="s">
        <v>1018</v>
      </c>
      <c r="C13" s="193" t="s">
        <v>782</v>
      </c>
      <c r="D13" s="194" t="s">
        <v>18</v>
      </c>
      <c r="E13" s="195" t="s">
        <v>803</v>
      </c>
    </row>
    <row r="14" spans="1:5" ht="13.5" customHeight="1">
      <c r="A14" s="191" t="s">
        <v>749</v>
      </c>
      <c r="B14" s="192" t="s">
        <v>1019</v>
      </c>
      <c r="C14" s="193" t="s">
        <v>783</v>
      </c>
      <c r="D14" s="194" t="s">
        <v>21</v>
      </c>
      <c r="E14" s="195" t="s">
        <v>804</v>
      </c>
    </row>
    <row r="15" spans="1:5" ht="13.5" customHeight="1">
      <c r="A15" s="191" t="s">
        <v>750</v>
      </c>
      <c r="B15" s="192" t="s">
        <v>1020</v>
      </c>
      <c r="C15" s="193" t="s">
        <v>784</v>
      </c>
      <c r="D15" s="194" t="s">
        <v>24</v>
      </c>
      <c r="E15" s="195" t="s">
        <v>25</v>
      </c>
    </row>
    <row r="16" spans="1:5" ht="13.5" customHeight="1">
      <c r="A16" s="191" t="s">
        <v>751</v>
      </c>
      <c r="B16" s="192" t="s">
        <v>1021</v>
      </c>
      <c r="C16" s="193" t="s">
        <v>785</v>
      </c>
      <c r="D16" s="194" t="s">
        <v>28</v>
      </c>
      <c r="E16" s="195" t="s">
        <v>805</v>
      </c>
    </row>
    <row r="17" spans="1:5" ht="13.5" customHeight="1">
      <c r="A17" s="191" t="s">
        <v>780</v>
      </c>
      <c r="B17" s="192" t="s">
        <v>1022</v>
      </c>
      <c r="C17" s="193" t="s">
        <v>786</v>
      </c>
      <c r="D17" s="194" t="s">
        <v>32</v>
      </c>
      <c r="E17" s="195" t="s">
        <v>806</v>
      </c>
    </row>
    <row r="18" spans="1:5" ht="13.5" customHeight="1">
      <c r="A18" s="191" t="s">
        <v>752</v>
      </c>
      <c r="B18" s="192" t="s">
        <v>1023</v>
      </c>
      <c r="C18" s="193" t="s">
        <v>787</v>
      </c>
      <c r="D18" s="194" t="s">
        <v>35</v>
      </c>
      <c r="E18" s="195" t="s">
        <v>807</v>
      </c>
    </row>
    <row r="19" spans="1:5" ht="13.5" customHeight="1">
      <c r="A19" s="196"/>
      <c r="B19" s="192" t="s">
        <v>1024</v>
      </c>
      <c r="C19" s="193" t="s">
        <v>788</v>
      </c>
      <c r="D19" s="194" t="s">
        <v>38</v>
      </c>
      <c r="E19" s="195" t="s">
        <v>808</v>
      </c>
    </row>
    <row r="20" spans="1:5" ht="13.5" customHeight="1">
      <c r="A20" s="196"/>
      <c r="B20" s="192" t="s">
        <v>1025</v>
      </c>
      <c r="C20" s="193" t="s">
        <v>789</v>
      </c>
      <c r="D20" s="194" t="s">
        <v>41</v>
      </c>
      <c r="E20" s="195" t="s">
        <v>809</v>
      </c>
    </row>
    <row r="21" spans="1:5" ht="13.5" customHeight="1">
      <c r="A21" s="196"/>
      <c r="B21" s="192" t="s">
        <v>1026</v>
      </c>
      <c r="C21" s="193" t="s">
        <v>790</v>
      </c>
      <c r="D21" s="194" t="s">
        <v>44</v>
      </c>
      <c r="E21" s="195" t="s">
        <v>810</v>
      </c>
    </row>
    <row r="22" spans="1:5" ht="13.5" customHeight="1">
      <c r="A22" s="197"/>
      <c r="B22" s="192" t="s">
        <v>1046</v>
      </c>
      <c r="C22" s="193" t="s">
        <v>791</v>
      </c>
      <c r="D22" s="194" t="s">
        <v>47</v>
      </c>
      <c r="E22" s="195" t="s">
        <v>811</v>
      </c>
    </row>
    <row r="23" spans="1:5" ht="13.5" customHeight="1">
      <c r="A23" s="198"/>
      <c r="B23" s="192" t="s">
        <v>1047</v>
      </c>
      <c r="C23" s="193" t="s">
        <v>792</v>
      </c>
      <c r="D23" s="194" t="s">
        <v>50</v>
      </c>
      <c r="E23" s="195" t="s">
        <v>812</v>
      </c>
    </row>
    <row r="24" spans="1:5" ht="13.5" customHeight="1">
      <c r="A24" s="198"/>
      <c r="B24" s="192" t="s">
        <v>1048</v>
      </c>
      <c r="C24" s="193" t="s">
        <v>793</v>
      </c>
      <c r="D24" s="194" t="s">
        <v>53</v>
      </c>
      <c r="E24" s="195" t="s">
        <v>54</v>
      </c>
    </row>
    <row r="25" spans="1:5" ht="13.5" customHeight="1">
      <c r="A25" s="198"/>
      <c r="B25" s="192" t="s">
        <v>1049</v>
      </c>
      <c r="C25" s="193" t="s">
        <v>794</v>
      </c>
      <c r="D25" s="194" t="s">
        <v>57</v>
      </c>
      <c r="E25" s="195" t="s">
        <v>813</v>
      </c>
    </row>
    <row r="26" spans="1:5" ht="13.5" customHeight="1">
      <c r="A26" s="198"/>
      <c r="B26" s="192" t="s">
        <v>1050</v>
      </c>
      <c r="C26" s="193" t="s">
        <v>795</v>
      </c>
      <c r="D26" s="194" t="s">
        <v>60</v>
      </c>
      <c r="E26" s="195" t="s">
        <v>814</v>
      </c>
    </row>
    <row r="27" spans="1:5" ht="13.5" customHeight="1">
      <c r="A27" s="198"/>
      <c r="B27" s="192" t="s">
        <v>1051</v>
      </c>
      <c r="C27" s="193" t="s">
        <v>796</v>
      </c>
      <c r="D27" s="194" t="s">
        <v>63</v>
      </c>
      <c r="E27" s="195" t="s">
        <v>815</v>
      </c>
    </row>
    <row r="28" spans="1:5" ht="13.5" customHeight="1">
      <c r="A28" s="187"/>
      <c r="B28" s="192" t="s">
        <v>1052</v>
      </c>
      <c r="C28" s="193" t="s">
        <v>797</v>
      </c>
      <c r="D28" s="194" t="s">
        <v>66</v>
      </c>
      <c r="E28" s="195" t="s">
        <v>67</v>
      </c>
    </row>
    <row r="29" spans="1:5" ht="13.5" customHeight="1">
      <c r="A29" s="187"/>
      <c r="B29" s="192" t="s">
        <v>1053</v>
      </c>
      <c r="C29" s="193" t="s">
        <v>798</v>
      </c>
      <c r="D29" s="194" t="s">
        <v>70</v>
      </c>
      <c r="E29" s="195" t="s">
        <v>816</v>
      </c>
    </row>
    <row r="30" spans="1:5" ht="13.5" customHeight="1">
      <c r="A30" s="187"/>
      <c r="B30" s="192" t="s">
        <v>1054</v>
      </c>
      <c r="C30" s="193" t="s">
        <v>799</v>
      </c>
      <c r="D30" s="194" t="s">
        <v>73</v>
      </c>
      <c r="E30" s="195" t="s">
        <v>817</v>
      </c>
    </row>
    <row r="31" spans="1:5" ht="13.5" customHeight="1">
      <c r="A31" s="187"/>
      <c r="B31" s="192" t="s">
        <v>1055</v>
      </c>
      <c r="C31" s="193" t="s">
        <v>800</v>
      </c>
      <c r="D31" s="194" t="s">
        <v>76</v>
      </c>
      <c r="E31" s="195" t="s">
        <v>818</v>
      </c>
    </row>
    <row r="32" spans="1:5" ht="13.5" customHeight="1">
      <c r="A32" s="187"/>
      <c r="B32" s="192" t="s">
        <v>1056</v>
      </c>
      <c r="C32" s="193" t="s">
        <v>801</v>
      </c>
      <c r="D32" s="194" t="s">
        <v>79</v>
      </c>
      <c r="E32" s="195" t="s">
        <v>819</v>
      </c>
    </row>
    <row r="33" spans="1:5" ht="13.5" customHeight="1">
      <c r="A33" s="187"/>
      <c r="B33" s="192" t="s">
        <v>1057</v>
      </c>
      <c r="C33" s="199"/>
      <c r="D33" s="194" t="s">
        <v>81</v>
      </c>
      <c r="E33" s="195" t="s">
        <v>82</v>
      </c>
    </row>
    <row r="34" spans="1:5" ht="13.5" customHeight="1">
      <c r="A34" s="187"/>
      <c r="B34" s="200" t="s">
        <v>1058</v>
      </c>
      <c r="C34" s="199"/>
      <c r="D34" s="194" t="s">
        <v>84</v>
      </c>
      <c r="E34" s="195" t="s">
        <v>820</v>
      </c>
    </row>
    <row r="35" spans="1:5" ht="13.5" customHeight="1">
      <c r="A35" s="187"/>
      <c r="B35" s="192" t="s">
        <v>1059</v>
      </c>
      <c r="C35" s="201"/>
      <c r="D35" s="194" t="s">
        <v>86</v>
      </c>
      <c r="E35" s="195" t="s">
        <v>87</v>
      </c>
    </row>
    <row r="36" spans="1:5" ht="13.5" customHeight="1">
      <c r="A36" s="187"/>
      <c r="B36" s="192" t="s">
        <v>1060</v>
      </c>
      <c r="C36" s="187"/>
      <c r="D36" s="194" t="s">
        <v>89</v>
      </c>
      <c r="E36" s="195" t="s">
        <v>821</v>
      </c>
    </row>
    <row r="37" spans="1:5" ht="13.5" customHeight="1">
      <c r="A37" s="187"/>
      <c r="B37" s="192" t="s">
        <v>1061</v>
      </c>
      <c r="C37" s="187"/>
      <c r="D37" s="194" t="s">
        <v>91</v>
      </c>
      <c r="E37" s="195" t="s">
        <v>92</v>
      </c>
    </row>
    <row r="38" spans="1:5" ht="13.5" customHeight="1">
      <c r="A38" s="187"/>
      <c r="B38" s="200" t="s">
        <v>1062</v>
      </c>
      <c r="C38" s="187"/>
      <c r="D38" s="194" t="s">
        <v>94</v>
      </c>
      <c r="E38" s="195" t="s">
        <v>95</v>
      </c>
    </row>
    <row r="39" spans="1:5" ht="13.5" customHeight="1">
      <c r="A39" s="187"/>
      <c r="B39" s="192" t="s">
        <v>1063</v>
      </c>
      <c r="C39" s="187"/>
      <c r="D39" s="194" t="s">
        <v>97</v>
      </c>
      <c r="E39" s="195" t="s">
        <v>822</v>
      </c>
    </row>
    <row r="40" spans="1:5" ht="13.5" customHeight="1">
      <c r="A40" s="187"/>
      <c r="B40" s="192" t="s">
        <v>1064</v>
      </c>
      <c r="C40" s="187"/>
      <c r="D40" s="194" t="s">
        <v>99</v>
      </c>
      <c r="E40" s="195" t="s">
        <v>823</v>
      </c>
    </row>
    <row r="41" spans="1:5" ht="13.5" customHeight="1">
      <c r="A41" s="187"/>
      <c r="B41" s="200" t="s">
        <v>1065</v>
      </c>
      <c r="C41" s="187"/>
      <c r="D41" s="194" t="s">
        <v>101</v>
      </c>
      <c r="E41" s="195" t="s">
        <v>102</v>
      </c>
    </row>
    <row r="42" spans="1:5" ht="13.5" customHeight="1">
      <c r="A42" s="187"/>
      <c r="B42" s="200" t="s">
        <v>1066</v>
      </c>
      <c r="C42" s="187"/>
      <c r="D42" s="194" t="s">
        <v>104</v>
      </c>
      <c r="E42" s="195" t="s">
        <v>824</v>
      </c>
    </row>
    <row r="43" spans="1:5" ht="13.5" customHeight="1">
      <c r="A43" s="187"/>
      <c r="B43" s="192" t="s">
        <v>1067</v>
      </c>
      <c r="C43" s="187"/>
      <c r="D43" s="194" t="s">
        <v>106</v>
      </c>
      <c r="E43" s="195" t="s">
        <v>825</v>
      </c>
    </row>
    <row r="44" spans="1:5" ht="13.5" customHeight="1">
      <c r="A44" s="187"/>
      <c r="B44" s="192" t="s">
        <v>1068</v>
      </c>
      <c r="C44" s="187"/>
      <c r="D44" s="194" t="s">
        <v>108</v>
      </c>
      <c r="E44" s="195" t="s">
        <v>826</v>
      </c>
    </row>
    <row r="45" spans="1:5" ht="13.5" customHeight="1">
      <c r="A45" s="187"/>
      <c r="B45" s="192" t="s">
        <v>1028</v>
      </c>
      <c r="C45" s="187"/>
      <c r="D45" s="194" t="s">
        <v>110</v>
      </c>
      <c r="E45" s="195" t="s">
        <v>827</v>
      </c>
    </row>
    <row r="46" spans="1:5" ht="13.5" customHeight="1">
      <c r="A46" s="187"/>
      <c r="B46" s="192" t="s">
        <v>1029</v>
      </c>
      <c r="C46" s="187"/>
      <c r="D46" s="194" t="s">
        <v>112</v>
      </c>
      <c r="E46" s="195" t="s">
        <v>828</v>
      </c>
    </row>
    <row r="47" spans="1:5" ht="13.5" customHeight="1">
      <c r="A47" s="187"/>
      <c r="B47" s="192" t="s">
        <v>1030</v>
      </c>
      <c r="C47" s="187"/>
      <c r="D47" s="194" t="s">
        <v>114</v>
      </c>
      <c r="E47" s="195" t="s">
        <v>829</v>
      </c>
    </row>
    <row r="48" spans="1:5" ht="13.5" customHeight="1">
      <c r="A48" s="187"/>
      <c r="B48" s="192" t="s">
        <v>1031</v>
      </c>
      <c r="C48" s="187"/>
      <c r="D48" s="194" t="s">
        <v>116</v>
      </c>
      <c r="E48" s="195" t="s">
        <v>830</v>
      </c>
    </row>
    <row r="49" spans="1:5" ht="13.5" customHeight="1">
      <c r="A49" s="187"/>
      <c r="B49" s="192" t="s">
        <v>1032</v>
      </c>
      <c r="C49" s="187"/>
      <c r="D49" s="194" t="s">
        <v>118</v>
      </c>
      <c r="E49" s="195" t="s">
        <v>831</v>
      </c>
    </row>
    <row r="50" spans="1:5" ht="13.5" customHeight="1">
      <c r="A50" s="187"/>
      <c r="B50" s="192" t="s">
        <v>1033</v>
      </c>
      <c r="C50" s="187"/>
      <c r="D50" s="194" t="s">
        <v>120</v>
      </c>
      <c r="E50" s="195" t="s">
        <v>832</v>
      </c>
    </row>
    <row r="51" spans="1:5" ht="13.5" customHeight="1">
      <c r="A51" s="187"/>
      <c r="B51" s="192" t="s">
        <v>1034</v>
      </c>
      <c r="C51" s="187"/>
      <c r="D51" s="194" t="s">
        <v>122</v>
      </c>
      <c r="E51" s="195" t="s">
        <v>123</v>
      </c>
    </row>
    <row r="52" spans="1:5" ht="13.5" customHeight="1">
      <c r="A52" s="187"/>
      <c r="B52" s="192" t="s">
        <v>1035</v>
      </c>
      <c r="C52" s="187"/>
      <c r="D52" s="194" t="s">
        <v>125</v>
      </c>
      <c r="E52" s="195" t="s">
        <v>833</v>
      </c>
    </row>
    <row r="53" spans="1:5" ht="13.5" customHeight="1">
      <c r="A53" s="187"/>
      <c r="B53" s="192" t="s">
        <v>1036</v>
      </c>
      <c r="C53" s="187"/>
      <c r="D53" s="194" t="s">
        <v>127</v>
      </c>
      <c r="E53" s="195" t="s">
        <v>834</v>
      </c>
    </row>
    <row r="54" spans="1:5" ht="13.5" customHeight="1">
      <c r="A54" s="187"/>
      <c r="B54" s="200" t="s">
        <v>1037</v>
      </c>
      <c r="C54" s="187"/>
      <c r="D54" s="194" t="s">
        <v>129</v>
      </c>
      <c r="E54" s="195" t="s">
        <v>130</v>
      </c>
    </row>
    <row r="55" spans="1:5" ht="13.5" customHeight="1">
      <c r="A55" s="187"/>
      <c r="B55" s="192" t="s">
        <v>1038</v>
      </c>
      <c r="C55" s="187"/>
      <c r="D55" s="194" t="s">
        <v>132</v>
      </c>
      <c r="E55" s="195" t="s">
        <v>835</v>
      </c>
    </row>
    <row r="56" spans="1:5" ht="13.5" customHeight="1">
      <c r="A56" s="187"/>
      <c r="B56" s="192" t="s">
        <v>1039</v>
      </c>
      <c r="C56" s="187"/>
      <c r="D56" s="194" t="s">
        <v>134</v>
      </c>
      <c r="E56" s="195" t="s">
        <v>836</v>
      </c>
    </row>
    <row r="57" spans="1:5" ht="13.5" customHeight="1">
      <c r="A57" s="187"/>
      <c r="B57" s="192" t="s">
        <v>1040</v>
      </c>
      <c r="C57" s="187"/>
      <c r="D57" s="194" t="s">
        <v>136</v>
      </c>
      <c r="E57" s="195" t="s">
        <v>837</v>
      </c>
    </row>
    <row r="58" spans="1:5" ht="13.5" customHeight="1">
      <c r="A58" s="187"/>
      <c r="B58" s="200" t="s">
        <v>1041</v>
      </c>
      <c r="C58" s="187"/>
      <c r="D58" s="194" t="s">
        <v>138</v>
      </c>
      <c r="E58" s="195" t="s">
        <v>139</v>
      </c>
    </row>
    <row r="59" spans="1:5" ht="13.5" customHeight="1">
      <c r="A59" s="187"/>
      <c r="B59" s="192" t="s">
        <v>1042</v>
      </c>
      <c r="C59" s="187"/>
      <c r="D59" s="194" t="s">
        <v>141</v>
      </c>
      <c r="E59" s="195" t="s">
        <v>838</v>
      </c>
    </row>
    <row r="60" spans="1:5" ht="13.5" customHeight="1">
      <c r="A60" s="187"/>
      <c r="B60" s="192" t="s">
        <v>1043</v>
      </c>
      <c r="C60" s="187"/>
      <c r="D60" s="194" t="s">
        <v>143</v>
      </c>
      <c r="E60" s="195" t="s">
        <v>839</v>
      </c>
    </row>
    <row r="61" spans="1:5" ht="13.5" customHeight="1">
      <c r="A61" s="187"/>
      <c r="B61" s="200" t="s">
        <v>1044</v>
      </c>
      <c r="C61" s="187"/>
      <c r="D61" s="194" t="s">
        <v>145</v>
      </c>
      <c r="E61" s="195" t="s">
        <v>840</v>
      </c>
    </row>
    <row r="62" spans="1:5" ht="13.5" customHeight="1">
      <c r="A62" s="187"/>
      <c r="B62" s="192" t="s">
        <v>1045</v>
      </c>
      <c r="C62" s="187"/>
      <c r="D62" s="194" t="s">
        <v>147</v>
      </c>
      <c r="E62" s="195" t="s">
        <v>841</v>
      </c>
    </row>
    <row r="63" spans="1:5" ht="13.5" customHeight="1">
      <c r="A63" s="187"/>
      <c r="B63" s="192" t="s">
        <v>1069</v>
      </c>
      <c r="C63" s="187"/>
      <c r="D63" s="194" t="s">
        <v>149</v>
      </c>
      <c r="E63" s="195" t="s">
        <v>842</v>
      </c>
    </row>
    <row r="64" spans="1:5" ht="13.5" customHeight="1">
      <c r="A64" s="187"/>
      <c r="B64" s="200" t="s">
        <v>1070</v>
      </c>
      <c r="C64" s="187"/>
      <c r="D64" s="194" t="s">
        <v>151</v>
      </c>
      <c r="E64" s="195" t="s">
        <v>843</v>
      </c>
    </row>
    <row r="65" spans="1:5" ht="13.5" customHeight="1">
      <c r="A65" s="187"/>
      <c r="B65" s="200" t="s">
        <v>1071</v>
      </c>
      <c r="C65" s="187"/>
      <c r="D65" s="194" t="s">
        <v>152</v>
      </c>
      <c r="E65" s="195" t="s">
        <v>844</v>
      </c>
    </row>
    <row r="66" spans="1:5" ht="13.5" customHeight="1">
      <c r="A66" s="187"/>
      <c r="B66" s="200" t="s">
        <v>1072</v>
      </c>
      <c r="C66" s="187"/>
      <c r="D66" s="194" t="s">
        <v>153</v>
      </c>
      <c r="E66" s="195" t="s">
        <v>845</v>
      </c>
    </row>
    <row r="67" spans="1:5" ht="13.5" customHeight="1">
      <c r="A67" s="187"/>
      <c r="B67" s="192" t="s">
        <v>1073</v>
      </c>
      <c r="C67" s="187"/>
      <c r="D67" s="194" t="s">
        <v>154</v>
      </c>
      <c r="E67" s="195" t="s">
        <v>846</v>
      </c>
    </row>
    <row r="68" spans="1:5" ht="13.5" customHeight="1">
      <c r="A68" s="187"/>
      <c r="B68" s="192" t="s">
        <v>1074</v>
      </c>
      <c r="C68" s="187"/>
      <c r="D68" s="194" t="s">
        <v>155</v>
      </c>
      <c r="E68" s="195" t="s">
        <v>847</v>
      </c>
    </row>
    <row r="69" spans="1:5" ht="13.5" customHeight="1">
      <c r="A69" s="187"/>
      <c r="B69" s="192" t="s">
        <v>1075</v>
      </c>
      <c r="C69" s="187"/>
      <c r="D69" s="194" t="s">
        <v>156</v>
      </c>
      <c r="E69" s="195" t="s">
        <v>848</v>
      </c>
    </row>
    <row r="70" spans="1:5" ht="13.5" customHeight="1">
      <c r="A70" s="187"/>
      <c r="B70" s="192" t="s">
        <v>1076</v>
      </c>
      <c r="C70" s="187"/>
      <c r="D70" s="194" t="s">
        <v>157</v>
      </c>
      <c r="E70" s="195" t="s">
        <v>849</v>
      </c>
    </row>
    <row r="71" spans="1:5" ht="13.5" customHeight="1">
      <c r="A71" s="187"/>
      <c r="B71" s="192" t="s">
        <v>1077</v>
      </c>
      <c r="C71" s="187"/>
      <c r="D71" s="194" t="s">
        <v>158</v>
      </c>
      <c r="E71" s="195" t="s">
        <v>159</v>
      </c>
    </row>
    <row r="72" spans="1:5" ht="13.5" customHeight="1">
      <c r="A72" s="187"/>
      <c r="B72" s="192" t="s">
        <v>1027</v>
      </c>
      <c r="C72" s="187"/>
      <c r="D72" s="194" t="s">
        <v>160</v>
      </c>
      <c r="E72" s="195" t="s">
        <v>161</v>
      </c>
    </row>
    <row r="73" spans="1:5" ht="13.5" customHeight="1">
      <c r="A73" s="187"/>
      <c r="B73" s="202"/>
      <c r="C73" s="187"/>
      <c r="D73" s="194" t="s">
        <v>162</v>
      </c>
      <c r="E73" s="195" t="s">
        <v>850</v>
      </c>
    </row>
    <row r="74" spans="1:5" ht="13.5" customHeight="1">
      <c r="A74" s="187"/>
      <c r="B74" s="202"/>
      <c r="C74" s="187"/>
      <c r="D74" s="194" t="s">
        <v>163</v>
      </c>
      <c r="E74" s="195" t="s">
        <v>851</v>
      </c>
    </row>
    <row r="75" spans="1:5" ht="13.5" customHeight="1">
      <c r="A75" s="187"/>
      <c r="B75" s="187"/>
      <c r="C75" s="187"/>
      <c r="D75" s="194" t="s">
        <v>164</v>
      </c>
      <c r="E75" s="195" t="s">
        <v>852</v>
      </c>
    </row>
    <row r="76" spans="1:5" ht="13.5" customHeight="1">
      <c r="A76" s="187"/>
      <c r="B76" s="187"/>
      <c r="C76" s="187"/>
      <c r="D76" s="194" t="s">
        <v>165</v>
      </c>
      <c r="E76" s="195" t="s">
        <v>166</v>
      </c>
    </row>
    <row r="77" spans="1:5" ht="13.5" customHeight="1">
      <c r="A77" s="187"/>
      <c r="B77" s="187"/>
      <c r="C77" s="187"/>
      <c r="D77" s="194" t="s">
        <v>167</v>
      </c>
      <c r="E77" s="195" t="s">
        <v>853</v>
      </c>
    </row>
    <row r="78" spans="1:5" ht="13.5" customHeight="1">
      <c r="A78" s="187"/>
      <c r="B78" s="187"/>
      <c r="C78" s="187"/>
      <c r="D78" s="194" t="s">
        <v>168</v>
      </c>
      <c r="E78" s="195" t="s">
        <v>854</v>
      </c>
    </row>
    <row r="79" spans="1:5" ht="13.5" customHeight="1">
      <c r="A79" s="187"/>
      <c r="B79" s="187"/>
      <c r="C79" s="187"/>
      <c r="D79" s="194" t="s">
        <v>169</v>
      </c>
      <c r="E79" s="195" t="s">
        <v>170</v>
      </c>
    </row>
    <row r="80" spans="1:5" ht="13.5" customHeight="1">
      <c r="A80" s="187"/>
      <c r="B80" s="187"/>
      <c r="C80" s="187"/>
      <c r="D80" s="194" t="s">
        <v>171</v>
      </c>
      <c r="E80" s="195" t="s">
        <v>855</v>
      </c>
    </row>
    <row r="81" spans="1:5" ht="13.5" customHeight="1">
      <c r="A81" s="187"/>
      <c r="B81" s="187"/>
      <c r="C81" s="187"/>
      <c r="D81" s="194" t="s">
        <v>172</v>
      </c>
      <c r="E81" s="195" t="s">
        <v>856</v>
      </c>
    </row>
    <row r="82" spans="1:5" ht="13.5" customHeight="1">
      <c r="A82" s="187"/>
      <c r="B82" s="187"/>
      <c r="C82" s="187"/>
      <c r="D82" s="194" t="s">
        <v>173</v>
      </c>
      <c r="E82" s="195" t="s">
        <v>857</v>
      </c>
    </row>
    <row r="83" spans="1:5" ht="13.5" customHeight="1">
      <c r="A83" s="187"/>
      <c r="B83" s="187"/>
      <c r="C83" s="187"/>
      <c r="D83" s="194" t="s">
        <v>174</v>
      </c>
      <c r="E83" s="195" t="s">
        <v>858</v>
      </c>
    </row>
    <row r="84" spans="1:5" ht="13.5" customHeight="1">
      <c r="A84" s="187"/>
      <c r="B84" s="187"/>
      <c r="C84" s="187"/>
      <c r="D84" s="194" t="s">
        <v>175</v>
      </c>
      <c r="E84" s="195" t="s">
        <v>176</v>
      </c>
    </row>
    <row r="85" spans="1:5" ht="13.5" customHeight="1">
      <c r="A85" s="187"/>
      <c r="B85" s="187"/>
      <c r="C85" s="187"/>
      <c r="D85" s="194" t="s">
        <v>177</v>
      </c>
      <c r="E85" s="195" t="s">
        <v>859</v>
      </c>
    </row>
    <row r="86" spans="1:5" ht="13.5" customHeight="1">
      <c r="A86" s="187"/>
      <c r="B86" s="187"/>
      <c r="C86" s="187"/>
      <c r="D86" s="194" t="s">
        <v>178</v>
      </c>
      <c r="E86" s="195" t="s">
        <v>860</v>
      </c>
    </row>
    <row r="87" spans="1:5" ht="13.5" customHeight="1">
      <c r="A87" s="187"/>
      <c r="B87" s="187"/>
      <c r="C87" s="187"/>
      <c r="D87" s="194" t="s">
        <v>179</v>
      </c>
      <c r="E87" s="195" t="s">
        <v>861</v>
      </c>
    </row>
    <row r="88" spans="1:5" ht="13.5" customHeight="1">
      <c r="A88" s="187"/>
      <c r="B88" s="187"/>
      <c r="C88" s="187"/>
      <c r="D88" s="194" t="s">
        <v>180</v>
      </c>
      <c r="E88" s="195" t="s">
        <v>862</v>
      </c>
    </row>
    <row r="89" spans="1:5" ht="13.5" customHeight="1">
      <c r="A89" s="187"/>
      <c r="B89" s="187"/>
      <c r="C89" s="187"/>
      <c r="D89" s="194" t="s">
        <v>181</v>
      </c>
      <c r="E89" s="195" t="s">
        <v>182</v>
      </c>
    </row>
    <row r="90" spans="1:5" ht="13.5" customHeight="1">
      <c r="A90" s="187"/>
      <c r="B90" s="187"/>
      <c r="C90" s="187"/>
      <c r="D90" s="194" t="s">
        <v>183</v>
      </c>
      <c r="E90" s="195" t="s">
        <v>863</v>
      </c>
    </row>
    <row r="91" spans="1:5" ht="13.5" customHeight="1">
      <c r="A91" s="187"/>
      <c r="B91" s="187"/>
      <c r="C91" s="187"/>
      <c r="D91" s="194" t="s">
        <v>184</v>
      </c>
      <c r="E91" s="195" t="s">
        <v>864</v>
      </c>
    </row>
    <row r="92" spans="1:5" ht="13.5" customHeight="1">
      <c r="A92" s="187"/>
      <c r="B92" s="187"/>
      <c r="C92" s="187"/>
      <c r="D92" s="194" t="s">
        <v>185</v>
      </c>
      <c r="E92" s="195" t="s">
        <v>865</v>
      </c>
    </row>
    <row r="93" spans="1:5" ht="13.5" customHeight="1">
      <c r="A93" s="187"/>
      <c r="B93" s="187"/>
      <c r="C93" s="187"/>
      <c r="D93" s="194" t="s">
        <v>186</v>
      </c>
      <c r="E93" s="195" t="s">
        <v>866</v>
      </c>
    </row>
    <row r="94" spans="1:5" ht="13.5" customHeight="1">
      <c r="A94" s="187"/>
      <c r="B94" s="187"/>
      <c r="C94" s="187"/>
      <c r="D94" s="194" t="s">
        <v>187</v>
      </c>
      <c r="E94" s="195" t="s">
        <v>867</v>
      </c>
    </row>
    <row r="95" spans="1:5" ht="13.5" customHeight="1">
      <c r="A95" s="187"/>
      <c r="B95" s="187"/>
      <c r="C95" s="187"/>
      <c r="D95" s="194" t="s">
        <v>188</v>
      </c>
      <c r="E95" s="195" t="s">
        <v>868</v>
      </c>
    </row>
    <row r="96" spans="1:5" ht="13.5" customHeight="1">
      <c r="A96" s="187"/>
      <c r="B96" s="187"/>
      <c r="C96" s="187"/>
      <c r="D96" s="194" t="s">
        <v>189</v>
      </c>
      <c r="E96" s="195" t="s">
        <v>869</v>
      </c>
    </row>
    <row r="97" spans="1:5" ht="13.5" customHeight="1">
      <c r="A97" s="187"/>
      <c r="B97" s="187"/>
      <c r="C97" s="187"/>
      <c r="D97" s="194" t="s">
        <v>190</v>
      </c>
      <c r="E97" s="195" t="s">
        <v>191</v>
      </c>
    </row>
    <row r="98" spans="1:5" ht="13.5" customHeight="1">
      <c r="A98" s="187"/>
      <c r="B98" s="187"/>
      <c r="C98" s="187"/>
      <c r="D98" s="194" t="s">
        <v>192</v>
      </c>
      <c r="E98" s="195" t="s">
        <v>193</v>
      </c>
    </row>
    <row r="99" spans="1:5" ht="13.5" customHeight="1">
      <c r="A99" s="187"/>
      <c r="B99" s="187"/>
      <c r="C99" s="187"/>
      <c r="D99" s="194" t="s">
        <v>194</v>
      </c>
      <c r="E99" s="195" t="s">
        <v>195</v>
      </c>
    </row>
    <row r="100" spans="1:5" ht="13.5" customHeight="1">
      <c r="A100" s="187"/>
      <c r="B100" s="187"/>
      <c r="C100" s="187"/>
      <c r="D100" s="194" t="s">
        <v>196</v>
      </c>
      <c r="E100" s="195" t="s">
        <v>870</v>
      </c>
    </row>
    <row r="101" spans="1:5" ht="13.5" customHeight="1">
      <c r="A101" s="187"/>
      <c r="B101" s="187"/>
      <c r="C101" s="187"/>
      <c r="D101" s="194" t="s">
        <v>197</v>
      </c>
      <c r="E101" s="195" t="s">
        <v>871</v>
      </c>
    </row>
    <row r="102" spans="1:5" ht="13.5" customHeight="1">
      <c r="A102" s="187"/>
      <c r="B102" s="187"/>
      <c r="C102" s="187"/>
      <c r="D102" s="194" t="s">
        <v>198</v>
      </c>
      <c r="E102" s="195" t="s">
        <v>199</v>
      </c>
    </row>
    <row r="103" spans="1:5" ht="13.5" customHeight="1">
      <c r="A103" s="187"/>
      <c r="B103" s="187"/>
      <c r="C103" s="187"/>
      <c r="D103" s="194" t="s">
        <v>200</v>
      </c>
      <c r="E103" s="195" t="s">
        <v>872</v>
      </c>
    </row>
    <row r="104" spans="1:5" ht="13.5" customHeight="1">
      <c r="A104" s="187"/>
      <c r="B104" s="187"/>
      <c r="C104" s="187"/>
      <c r="D104" s="194" t="s">
        <v>201</v>
      </c>
      <c r="E104" s="195" t="s">
        <v>873</v>
      </c>
    </row>
    <row r="105" spans="1:5" ht="13.5" customHeight="1">
      <c r="A105" s="187"/>
      <c r="B105" s="187"/>
      <c r="C105" s="187"/>
      <c r="D105" s="194" t="s">
        <v>202</v>
      </c>
      <c r="E105" s="195" t="s">
        <v>203</v>
      </c>
    </row>
    <row r="106" spans="1:5" ht="13.5" customHeight="1">
      <c r="A106" s="187"/>
      <c r="B106" s="187"/>
      <c r="C106" s="187"/>
      <c r="D106" s="194" t="s">
        <v>204</v>
      </c>
      <c r="E106" s="195" t="s">
        <v>874</v>
      </c>
    </row>
    <row r="107" spans="1:5" ht="13.5" customHeight="1">
      <c r="A107" s="187"/>
      <c r="B107" s="187"/>
      <c r="C107" s="187"/>
      <c r="D107" s="194" t="s">
        <v>205</v>
      </c>
      <c r="E107" s="195" t="s">
        <v>875</v>
      </c>
    </row>
    <row r="108" spans="1:5" ht="13.5" customHeight="1">
      <c r="A108" s="187"/>
      <c r="B108" s="187"/>
      <c r="C108" s="187"/>
      <c r="D108" s="194" t="s">
        <v>206</v>
      </c>
      <c r="E108" s="195" t="s">
        <v>207</v>
      </c>
    </row>
    <row r="109" spans="1:5" ht="13.5" customHeight="1">
      <c r="A109" s="187"/>
      <c r="B109" s="187"/>
      <c r="C109" s="187"/>
      <c r="D109" s="194" t="s">
        <v>208</v>
      </c>
      <c r="E109" s="195" t="s">
        <v>876</v>
      </c>
    </row>
    <row r="110" spans="1:5" ht="13.5" customHeight="1">
      <c r="A110" s="187"/>
      <c r="B110" s="187"/>
      <c r="C110" s="187"/>
      <c r="D110" s="194" t="s">
        <v>209</v>
      </c>
      <c r="E110" s="195" t="s">
        <v>877</v>
      </c>
    </row>
    <row r="111" spans="1:5" ht="13.5" customHeight="1">
      <c r="A111" s="187"/>
      <c r="B111" s="187"/>
      <c r="C111" s="187"/>
      <c r="D111" s="194" t="s">
        <v>210</v>
      </c>
      <c r="E111" s="195" t="s">
        <v>211</v>
      </c>
    </row>
    <row r="112" spans="1:5" ht="13.5" customHeight="1">
      <c r="A112" s="187"/>
      <c r="B112" s="187"/>
      <c r="C112" s="187"/>
      <c r="D112" s="194" t="s">
        <v>212</v>
      </c>
      <c r="E112" s="195" t="s">
        <v>878</v>
      </c>
    </row>
    <row r="113" spans="1:5" ht="13.5" customHeight="1">
      <c r="A113" s="187"/>
      <c r="B113" s="187"/>
      <c r="C113" s="187"/>
      <c r="D113" s="194" t="s">
        <v>213</v>
      </c>
      <c r="E113" s="195" t="s">
        <v>214</v>
      </c>
    </row>
    <row r="114" spans="1:5" ht="13.5" customHeight="1">
      <c r="A114" s="187"/>
      <c r="B114" s="187"/>
      <c r="C114" s="187"/>
      <c r="D114" s="194" t="s">
        <v>215</v>
      </c>
      <c r="E114" s="195" t="s">
        <v>879</v>
      </c>
    </row>
    <row r="115" spans="1:5" ht="13.5" customHeight="1">
      <c r="A115" s="187"/>
      <c r="B115" s="187"/>
      <c r="C115" s="187"/>
      <c r="D115" s="194" t="s">
        <v>216</v>
      </c>
      <c r="E115" s="195" t="s">
        <v>217</v>
      </c>
    </row>
    <row r="116" spans="1:5" ht="13.5" customHeight="1">
      <c r="A116" s="187"/>
      <c r="B116" s="187"/>
      <c r="C116" s="187"/>
      <c r="D116" s="194" t="s">
        <v>218</v>
      </c>
      <c r="E116" s="195" t="s">
        <v>219</v>
      </c>
    </row>
    <row r="117" spans="1:5" ht="13.5" customHeight="1">
      <c r="A117" s="187"/>
      <c r="B117" s="187"/>
      <c r="C117" s="187"/>
      <c r="D117" s="194" t="s">
        <v>220</v>
      </c>
      <c r="E117" s="195" t="s">
        <v>880</v>
      </c>
    </row>
    <row r="118" spans="1:5" ht="13.5" customHeight="1">
      <c r="A118" s="187"/>
      <c r="B118" s="187"/>
      <c r="C118" s="187"/>
      <c r="D118" s="194" t="s">
        <v>221</v>
      </c>
      <c r="E118" s="195" t="s">
        <v>222</v>
      </c>
    </row>
    <row r="119" spans="1:5" ht="13.5" customHeight="1">
      <c r="A119" s="187"/>
      <c r="B119" s="187"/>
      <c r="C119" s="187"/>
      <c r="D119" s="194" t="s">
        <v>223</v>
      </c>
      <c r="E119" s="195" t="s">
        <v>224</v>
      </c>
    </row>
    <row r="120" spans="1:5" ht="13.5" customHeight="1">
      <c r="A120" s="187"/>
      <c r="B120" s="187"/>
      <c r="C120" s="187"/>
      <c r="D120" s="194" t="s">
        <v>225</v>
      </c>
      <c r="E120" s="195" t="s">
        <v>881</v>
      </c>
    </row>
    <row r="121" spans="1:5" ht="13.5" customHeight="1">
      <c r="A121" s="187"/>
      <c r="B121" s="187"/>
      <c r="C121" s="187"/>
      <c r="D121" s="194" t="s">
        <v>226</v>
      </c>
      <c r="E121" s="195" t="s">
        <v>882</v>
      </c>
    </row>
    <row r="122" spans="1:5" ht="13.5" customHeight="1">
      <c r="A122" s="187"/>
      <c r="B122" s="187"/>
      <c r="C122" s="187"/>
      <c r="D122" s="194" t="s">
        <v>227</v>
      </c>
      <c r="E122" s="195" t="s">
        <v>883</v>
      </c>
    </row>
    <row r="123" spans="1:5" ht="13.5" customHeight="1">
      <c r="A123" s="187"/>
      <c r="B123" s="187"/>
      <c r="C123" s="187"/>
      <c r="D123" s="194" t="s">
        <v>228</v>
      </c>
      <c r="E123" s="195" t="s">
        <v>884</v>
      </c>
    </row>
    <row r="124" spans="1:5" ht="13.5" customHeight="1">
      <c r="A124" s="187"/>
      <c r="B124" s="187"/>
      <c r="C124" s="187"/>
      <c r="D124" s="194" t="s">
        <v>229</v>
      </c>
      <c r="E124" s="195" t="s">
        <v>885</v>
      </c>
    </row>
    <row r="125" spans="1:5" ht="13.5" customHeight="1">
      <c r="A125" s="187"/>
      <c r="B125" s="187"/>
      <c r="C125" s="187"/>
      <c r="D125" s="194" t="s">
        <v>230</v>
      </c>
      <c r="E125" s="195" t="s">
        <v>886</v>
      </c>
    </row>
    <row r="126" spans="1:5" ht="13.5" customHeight="1">
      <c r="A126" s="187"/>
      <c r="B126" s="187"/>
      <c r="C126" s="187"/>
      <c r="D126" s="194" t="s">
        <v>231</v>
      </c>
      <c r="E126" s="195" t="s">
        <v>887</v>
      </c>
    </row>
    <row r="127" spans="1:5" ht="13.5" customHeight="1">
      <c r="A127" s="187"/>
      <c r="B127" s="187"/>
      <c r="C127" s="187"/>
      <c r="D127" s="194" t="s">
        <v>232</v>
      </c>
      <c r="E127" s="195" t="s">
        <v>233</v>
      </c>
    </row>
    <row r="128" spans="1:5" ht="13.5" customHeight="1">
      <c r="A128" s="187"/>
      <c r="B128" s="187"/>
      <c r="C128" s="187"/>
      <c r="D128" s="194" t="s">
        <v>234</v>
      </c>
      <c r="E128" s="195" t="s">
        <v>888</v>
      </c>
    </row>
    <row r="129" spans="1:5" ht="13.5" customHeight="1">
      <c r="A129" s="187"/>
      <c r="B129" s="187"/>
      <c r="C129" s="187"/>
      <c r="D129" s="194" t="s">
        <v>235</v>
      </c>
      <c r="E129" s="195" t="s">
        <v>889</v>
      </c>
    </row>
    <row r="130" spans="1:5" ht="13.5" customHeight="1">
      <c r="A130" s="187"/>
      <c r="B130" s="187"/>
      <c r="C130" s="187"/>
      <c r="D130" s="194" t="s">
        <v>236</v>
      </c>
      <c r="E130" s="195" t="s">
        <v>890</v>
      </c>
    </row>
    <row r="131" spans="1:5" ht="13.5" customHeight="1">
      <c r="A131" s="187"/>
      <c r="B131" s="187"/>
      <c r="C131" s="187"/>
      <c r="D131" s="194" t="s">
        <v>237</v>
      </c>
      <c r="E131" s="195" t="s">
        <v>238</v>
      </c>
    </row>
    <row r="132" spans="1:5" ht="13.5" customHeight="1">
      <c r="A132" s="187"/>
      <c r="B132" s="187"/>
      <c r="C132" s="187"/>
      <c r="D132" s="194" t="s">
        <v>239</v>
      </c>
      <c r="E132" s="195" t="s">
        <v>891</v>
      </c>
    </row>
    <row r="133" spans="1:5" ht="13.5" customHeight="1">
      <c r="A133" s="187"/>
      <c r="B133" s="187"/>
      <c r="C133" s="187"/>
      <c r="D133" s="194" t="s">
        <v>240</v>
      </c>
      <c r="E133" s="195" t="s">
        <v>892</v>
      </c>
    </row>
    <row r="134" spans="1:5" ht="13.5" customHeight="1">
      <c r="A134" s="187"/>
      <c r="B134" s="187"/>
      <c r="C134" s="187"/>
      <c r="D134" s="194" t="s">
        <v>241</v>
      </c>
      <c r="E134" s="195" t="s">
        <v>242</v>
      </c>
    </row>
    <row r="135" spans="1:5" ht="13.5" customHeight="1">
      <c r="A135" s="187"/>
      <c r="B135" s="187"/>
      <c r="C135" s="187"/>
      <c r="D135" s="194" t="s">
        <v>243</v>
      </c>
      <c r="E135" s="195" t="s">
        <v>893</v>
      </c>
    </row>
    <row r="136" spans="1:5" ht="13.5" customHeight="1">
      <c r="A136" s="187"/>
      <c r="B136" s="187"/>
      <c r="C136" s="187"/>
      <c r="D136" s="194" t="s">
        <v>244</v>
      </c>
      <c r="E136" s="195" t="s">
        <v>894</v>
      </c>
    </row>
    <row r="137" spans="1:5" ht="13.5" customHeight="1">
      <c r="A137" s="187"/>
      <c r="B137" s="187"/>
      <c r="C137" s="187"/>
      <c r="D137" s="194" t="s">
        <v>245</v>
      </c>
      <c r="E137" s="195" t="s">
        <v>895</v>
      </c>
    </row>
    <row r="138" spans="1:5" ht="13.5" customHeight="1">
      <c r="A138" s="187"/>
      <c r="B138" s="187"/>
      <c r="C138" s="187"/>
      <c r="D138" s="194" t="s">
        <v>246</v>
      </c>
      <c r="E138" s="195" t="s">
        <v>247</v>
      </c>
    </row>
    <row r="139" spans="1:5" ht="13.5" customHeight="1">
      <c r="A139" s="187"/>
      <c r="B139" s="187"/>
      <c r="C139" s="187"/>
      <c r="D139" s="194" t="s">
        <v>248</v>
      </c>
      <c r="E139" s="195" t="s">
        <v>249</v>
      </c>
    </row>
    <row r="140" spans="1:5" ht="13.5" customHeight="1">
      <c r="A140" s="187"/>
      <c r="B140" s="187"/>
      <c r="C140" s="187"/>
      <c r="D140" s="194" t="s">
        <v>250</v>
      </c>
      <c r="E140" s="195" t="s">
        <v>251</v>
      </c>
    </row>
    <row r="141" spans="1:5" ht="13.5" customHeight="1">
      <c r="A141" s="187"/>
      <c r="B141" s="187"/>
      <c r="C141" s="187"/>
      <c r="D141" s="194" t="s">
        <v>252</v>
      </c>
      <c r="E141" s="195" t="s">
        <v>896</v>
      </c>
    </row>
    <row r="142" spans="1:5" ht="13.5" customHeight="1">
      <c r="A142" s="187"/>
      <c r="B142" s="187"/>
      <c r="C142" s="187"/>
      <c r="D142" s="194" t="s">
        <v>253</v>
      </c>
      <c r="E142" s="195" t="s">
        <v>254</v>
      </c>
    </row>
    <row r="143" spans="1:5" ht="13.5" customHeight="1">
      <c r="A143" s="187"/>
      <c r="B143" s="187"/>
      <c r="C143" s="187"/>
      <c r="D143" s="194" t="s">
        <v>255</v>
      </c>
      <c r="E143" s="195" t="s">
        <v>256</v>
      </c>
    </row>
    <row r="144" spans="1:5" ht="13.5" customHeight="1">
      <c r="A144" s="187"/>
      <c r="B144" s="187"/>
      <c r="C144" s="187"/>
      <c r="D144" s="194" t="s">
        <v>257</v>
      </c>
      <c r="E144" s="195" t="s">
        <v>897</v>
      </c>
    </row>
    <row r="145" spans="1:5" ht="13.5" customHeight="1">
      <c r="A145" s="187"/>
      <c r="B145" s="187"/>
      <c r="C145" s="187"/>
      <c r="D145" s="194" t="s">
        <v>258</v>
      </c>
      <c r="E145" s="195" t="s">
        <v>259</v>
      </c>
    </row>
    <row r="146" spans="1:5" ht="13.5" customHeight="1">
      <c r="A146" s="187"/>
      <c r="B146" s="187"/>
      <c r="C146" s="187"/>
      <c r="D146" s="194" t="s">
        <v>260</v>
      </c>
      <c r="E146" s="195" t="s">
        <v>898</v>
      </c>
    </row>
    <row r="147" spans="1:5" ht="13.5" customHeight="1">
      <c r="A147" s="187"/>
      <c r="B147" s="187"/>
      <c r="C147" s="187"/>
      <c r="D147" s="194" t="s">
        <v>261</v>
      </c>
      <c r="E147" s="195" t="s">
        <v>262</v>
      </c>
    </row>
    <row r="148" spans="1:5" ht="13.5" customHeight="1">
      <c r="A148" s="187"/>
      <c r="B148" s="187"/>
      <c r="C148" s="187"/>
      <c r="D148" s="194" t="s">
        <v>263</v>
      </c>
      <c r="E148" s="195" t="s">
        <v>899</v>
      </c>
    </row>
    <row r="149" spans="1:5" ht="13.5" customHeight="1">
      <c r="A149" s="187"/>
      <c r="B149" s="187"/>
      <c r="C149" s="187"/>
      <c r="D149" s="194" t="s">
        <v>264</v>
      </c>
      <c r="E149" s="195" t="s">
        <v>265</v>
      </c>
    </row>
    <row r="150" spans="1:5" ht="13.5" customHeight="1">
      <c r="A150" s="187"/>
      <c r="B150" s="187"/>
      <c r="C150" s="187"/>
      <c r="D150" s="194" t="s">
        <v>266</v>
      </c>
      <c r="E150" s="195" t="s">
        <v>900</v>
      </c>
    </row>
    <row r="151" spans="1:5" ht="13.5" customHeight="1">
      <c r="A151" s="187"/>
      <c r="B151" s="187"/>
      <c r="C151" s="187"/>
      <c r="D151" s="194" t="s">
        <v>267</v>
      </c>
      <c r="E151" s="195" t="s">
        <v>268</v>
      </c>
    </row>
    <row r="152" spans="1:5" ht="13.5" customHeight="1">
      <c r="A152" s="187"/>
      <c r="B152" s="187"/>
      <c r="C152" s="187"/>
      <c r="D152" s="194" t="s">
        <v>269</v>
      </c>
      <c r="E152" s="195" t="s">
        <v>270</v>
      </c>
    </row>
    <row r="153" spans="1:5" ht="13.5" customHeight="1">
      <c r="A153" s="187"/>
      <c r="B153" s="187"/>
      <c r="C153" s="187"/>
      <c r="D153" s="194" t="s">
        <v>271</v>
      </c>
      <c r="E153" s="195" t="s">
        <v>901</v>
      </c>
    </row>
    <row r="154" spans="1:5" ht="13.5" customHeight="1">
      <c r="A154" s="187"/>
      <c r="B154" s="187"/>
      <c r="C154" s="187"/>
      <c r="D154" s="194" t="s">
        <v>272</v>
      </c>
      <c r="E154" s="195" t="s">
        <v>902</v>
      </c>
    </row>
    <row r="155" spans="1:5" ht="13.5" customHeight="1">
      <c r="A155" s="187"/>
      <c r="B155" s="187"/>
      <c r="C155" s="187"/>
      <c r="D155" s="194" t="s">
        <v>273</v>
      </c>
      <c r="E155" s="195" t="s">
        <v>274</v>
      </c>
    </row>
    <row r="156" spans="1:5" ht="13.5" customHeight="1">
      <c r="A156" s="187"/>
      <c r="B156" s="187"/>
      <c r="C156" s="187"/>
      <c r="D156" s="194" t="s">
        <v>275</v>
      </c>
      <c r="E156" s="195" t="s">
        <v>903</v>
      </c>
    </row>
    <row r="157" spans="1:5" ht="13.5" customHeight="1">
      <c r="A157" s="187"/>
      <c r="B157" s="187"/>
      <c r="C157" s="187"/>
      <c r="D157" s="194" t="s">
        <v>276</v>
      </c>
      <c r="E157" s="195" t="s">
        <v>904</v>
      </c>
    </row>
    <row r="158" spans="1:5" ht="13.5" customHeight="1">
      <c r="A158" s="187"/>
      <c r="B158" s="187"/>
      <c r="C158" s="187"/>
      <c r="D158" s="194" t="s">
        <v>277</v>
      </c>
      <c r="E158" s="195" t="s">
        <v>905</v>
      </c>
    </row>
    <row r="159" spans="1:5" ht="13.5" customHeight="1">
      <c r="A159" s="187"/>
      <c r="B159" s="187"/>
      <c r="C159" s="187"/>
      <c r="D159" s="194" t="s">
        <v>278</v>
      </c>
      <c r="E159" s="195" t="s">
        <v>279</v>
      </c>
    </row>
    <row r="160" spans="1:5" ht="13.5" customHeight="1">
      <c r="A160" s="187"/>
      <c r="B160" s="187"/>
      <c r="C160" s="187"/>
      <c r="D160" s="194" t="s">
        <v>280</v>
      </c>
      <c r="E160" s="195" t="s">
        <v>906</v>
      </c>
    </row>
    <row r="161" spans="1:5" ht="13.5" customHeight="1">
      <c r="A161" s="187"/>
      <c r="B161" s="187"/>
      <c r="C161" s="187"/>
      <c r="D161" s="194" t="s">
        <v>281</v>
      </c>
      <c r="E161" s="195" t="s">
        <v>907</v>
      </c>
    </row>
    <row r="162" spans="1:5" ht="13.5" customHeight="1">
      <c r="A162" s="187"/>
      <c r="B162" s="187"/>
      <c r="C162" s="187"/>
      <c r="D162" s="194" t="s">
        <v>282</v>
      </c>
      <c r="E162" s="195" t="s">
        <v>908</v>
      </c>
    </row>
    <row r="163" spans="1:5" ht="13.5" customHeight="1">
      <c r="A163" s="187"/>
      <c r="B163" s="187"/>
      <c r="C163" s="187"/>
      <c r="D163" s="194" t="s">
        <v>283</v>
      </c>
      <c r="E163" s="195" t="s">
        <v>909</v>
      </c>
    </row>
    <row r="164" spans="1:5" ht="13.5" customHeight="1">
      <c r="A164" s="187"/>
      <c r="B164" s="187"/>
      <c r="C164" s="187"/>
      <c r="D164" s="194" t="s">
        <v>284</v>
      </c>
      <c r="E164" s="195" t="s">
        <v>910</v>
      </c>
    </row>
    <row r="165" spans="1:5" ht="13.5" customHeight="1">
      <c r="A165" s="187"/>
      <c r="B165" s="187"/>
      <c r="C165" s="187"/>
      <c r="D165" s="194" t="s">
        <v>285</v>
      </c>
      <c r="E165" s="195" t="s">
        <v>286</v>
      </c>
    </row>
    <row r="166" spans="1:5" ht="13.5" customHeight="1">
      <c r="A166" s="187"/>
      <c r="B166" s="187"/>
      <c r="C166" s="187"/>
      <c r="D166" s="194" t="s">
        <v>287</v>
      </c>
      <c r="E166" s="195" t="s">
        <v>288</v>
      </c>
    </row>
    <row r="167" spans="1:5" ht="13.5" customHeight="1">
      <c r="A167" s="187"/>
      <c r="B167" s="187"/>
      <c r="C167" s="187"/>
      <c r="D167" s="194" t="s">
        <v>289</v>
      </c>
      <c r="E167" s="195" t="s">
        <v>911</v>
      </c>
    </row>
    <row r="168" spans="1:5" ht="13.5" customHeight="1">
      <c r="A168" s="187"/>
      <c r="B168" s="187"/>
      <c r="C168" s="187"/>
      <c r="D168" s="194" t="s">
        <v>290</v>
      </c>
      <c r="E168" s="195" t="s">
        <v>912</v>
      </c>
    </row>
    <row r="169" spans="1:5" ht="13.5" customHeight="1">
      <c r="A169" s="187"/>
      <c r="B169" s="187"/>
      <c r="C169" s="187"/>
      <c r="D169" s="194" t="s">
        <v>291</v>
      </c>
      <c r="E169" s="195" t="s">
        <v>913</v>
      </c>
    </row>
    <row r="170" spans="1:5" ht="13.5" customHeight="1">
      <c r="A170" s="187"/>
      <c r="B170" s="187"/>
      <c r="C170" s="187"/>
      <c r="D170" s="194" t="s">
        <v>292</v>
      </c>
      <c r="E170" s="195" t="s">
        <v>914</v>
      </c>
    </row>
    <row r="171" spans="1:5" ht="13.5" customHeight="1">
      <c r="A171" s="187"/>
      <c r="B171" s="187"/>
      <c r="C171" s="187"/>
      <c r="D171" s="194" t="s">
        <v>293</v>
      </c>
      <c r="E171" s="195" t="s">
        <v>915</v>
      </c>
    </row>
    <row r="172" spans="1:5" ht="13.5" customHeight="1">
      <c r="A172" s="187"/>
      <c r="B172" s="187"/>
      <c r="C172" s="187"/>
      <c r="D172" s="194" t="s">
        <v>294</v>
      </c>
      <c r="E172" s="195" t="s">
        <v>916</v>
      </c>
    </row>
    <row r="173" spans="1:5" ht="13.5" customHeight="1">
      <c r="A173" s="187"/>
      <c r="B173" s="187"/>
      <c r="C173" s="187"/>
      <c r="D173" s="194" t="s">
        <v>295</v>
      </c>
      <c r="E173" s="195" t="s">
        <v>917</v>
      </c>
    </row>
    <row r="174" spans="1:5" ht="13.5" customHeight="1">
      <c r="A174" s="187"/>
      <c r="B174" s="187"/>
      <c r="C174" s="187"/>
      <c r="D174" s="194" t="s">
        <v>296</v>
      </c>
      <c r="E174" s="195" t="s">
        <v>918</v>
      </c>
    </row>
    <row r="175" spans="1:5" ht="13.5" customHeight="1">
      <c r="A175" s="187"/>
      <c r="B175" s="187"/>
      <c r="C175" s="187"/>
      <c r="D175" s="194" t="s">
        <v>297</v>
      </c>
      <c r="E175" s="195" t="s">
        <v>298</v>
      </c>
    </row>
    <row r="176" spans="1:5" ht="13.5" customHeight="1">
      <c r="A176" s="187"/>
      <c r="B176" s="187"/>
      <c r="C176" s="187"/>
      <c r="D176" s="194" t="s">
        <v>299</v>
      </c>
      <c r="E176" s="195" t="s">
        <v>919</v>
      </c>
    </row>
    <row r="177" spans="1:5" ht="13.5" customHeight="1">
      <c r="A177" s="187"/>
      <c r="B177" s="187"/>
      <c r="C177" s="187"/>
      <c r="D177" s="194" t="s">
        <v>300</v>
      </c>
      <c r="E177" s="195" t="s">
        <v>301</v>
      </c>
    </row>
    <row r="178" spans="1:5" ht="13.5" customHeight="1">
      <c r="A178" s="187"/>
      <c r="B178" s="187"/>
      <c r="C178" s="187"/>
      <c r="D178" s="194" t="s">
        <v>302</v>
      </c>
      <c r="E178" s="195" t="s">
        <v>303</v>
      </c>
    </row>
    <row r="179" spans="1:5" ht="13.5" customHeight="1">
      <c r="A179" s="187"/>
      <c r="B179" s="187"/>
      <c r="C179" s="187"/>
      <c r="D179" s="194" t="s">
        <v>304</v>
      </c>
      <c r="E179" s="195" t="s">
        <v>920</v>
      </c>
    </row>
    <row r="180" spans="1:5" ht="13.5" customHeight="1">
      <c r="A180" s="187"/>
      <c r="B180" s="187"/>
      <c r="C180" s="187"/>
      <c r="D180" s="194" t="s">
        <v>305</v>
      </c>
      <c r="E180" s="195" t="s">
        <v>921</v>
      </c>
    </row>
    <row r="181" spans="1:5" ht="13.5" customHeight="1">
      <c r="A181" s="187"/>
      <c r="B181" s="187"/>
      <c r="C181" s="187"/>
      <c r="D181" s="194" t="s">
        <v>306</v>
      </c>
      <c r="E181" s="195" t="s">
        <v>922</v>
      </c>
    </row>
    <row r="182" spans="1:5" ht="13.5" customHeight="1">
      <c r="A182" s="187"/>
      <c r="B182" s="187"/>
      <c r="C182" s="187"/>
      <c r="D182" s="194" t="s">
        <v>307</v>
      </c>
      <c r="E182" s="195" t="s">
        <v>923</v>
      </c>
    </row>
    <row r="183" spans="1:5" ht="13.5" customHeight="1">
      <c r="A183" s="187"/>
      <c r="B183" s="187"/>
      <c r="C183" s="187"/>
      <c r="D183" s="194" t="s">
        <v>308</v>
      </c>
      <c r="E183" s="195" t="s">
        <v>924</v>
      </c>
    </row>
    <row r="184" spans="1:5" ht="13.5" customHeight="1">
      <c r="A184" s="187"/>
      <c r="B184" s="187"/>
      <c r="C184" s="187"/>
      <c r="D184" s="194" t="s">
        <v>309</v>
      </c>
      <c r="E184" s="195" t="s">
        <v>925</v>
      </c>
    </row>
    <row r="185" spans="1:5" ht="13.5" customHeight="1">
      <c r="A185" s="187"/>
      <c r="B185" s="187"/>
      <c r="C185" s="187"/>
      <c r="D185" s="194" t="s">
        <v>310</v>
      </c>
      <c r="E185" s="195" t="s">
        <v>926</v>
      </c>
    </row>
    <row r="186" spans="1:5" ht="13.5" customHeight="1">
      <c r="A186" s="187"/>
      <c r="B186" s="187"/>
      <c r="C186" s="187"/>
      <c r="D186" s="194" t="s">
        <v>311</v>
      </c>
      <c r="E186" s="195" t="s">
        <v>312</v>
      </c>
    </row>
    <row r="187" spans="1:5" ht="13.5" customHeight="1">
      <c r="A187" s="187"/>
      <c r="B187" s="187"/>
      <c r="C187" s="187"/>
      <c r="D187" s="194" t="s">
        <v>313</v>
      </c>
      <c r="E187" s="195" t="s">
        <v>314</v>
      </c>
    </row>
    <row r="188" spans="1:5" ht="13.5" customHeight="1">
      <c r="A188" s="187"/>
      <c r="B188" s="187"/>
      <c r="C188" s="187"/>
      <c r="D188" s="194" t="s">
        <v>315</v>
      </c>
      <c r="E188" s="195" t="s">
        <v>927</v>
      </c>
    </row>
    <row r="189" spans="1:5" ht="13.5" customHeight="1">
      <c r="A189" s="187"/>
      <c r="B189" s="187"/>
      <c r="C189" s="187"/>
      <c r="D189" s="194" t="s">
        <v>316</v>
      </c>
      <c r="E189" s="195" t="s">
        <v>928</v>
      </c>
    </row>
    <row r="190" spans="1:5" ht="13.5" customHeight="1">
      <c r="A190" s="187"/>
      <c r="B190" s="187"/>
      <c r="C190" s="187"/>
      <c r="D190" s="194" t="s">
        <v>726</v>
      </c>
      <c r="E190" s="195" t="s">
        <v>929</v>
      </c>
    </row>
    <row r="191" spans="1:5" ht="13.5" customHeight="1">
      <c r="A191" s="187"/>
      <c r="B191" s="187"/>
      <c r="C191" s="187"/>
      <c r="D191" s="194" t="s">
        <v>317</v>
      </c>
      <c r="E191" s="195" t="s">
        <v>930</v>
      </c>
    </row>
    <row r="192" spans="1:5" ht="13.5" customHeight="1">
      <c r="A192" s="187"/>
      <c r="B192" s="187"/>
      <c r="C192" s="187"/>
      <c r="D192" s="194" t="s">
        <v>318</v>
      </c>
      <c r="E192" s="195" t="s">
        <v>319</v>
      </c>
    </row>
    <row r="193" spans="1:5" ht="13.5" customHeight="1">
      <c r="A193" s="187"/>
      <c r="B193" s="187"/>
      <c r="C193" s="187"/>
      <c r="D193" s="194" t="s">
        <v>320</v>
      </c>
      <c r="E193" s="195" t="s">
        <v>931</v>
      </c>
    </row>
    <row r="194" spans="1:5" ht="13.5" customHeight="1">
      <c r="A194" s="187"/>
      <c r="B194" s="187"/>
      <c r="C194" s="187"/>
      <c r="D194" s="194" t="s">
        <v>321</v>
      </c>
      <c r="E194" s="195" t="s">
        <v>322</v>
      </c>
    </row>
    <row r="195" spans="1:5" ht="13.5" customHeight="1">
      <c r="A195" s="187"/>
      <c r="B195" s="187"/>
      <c r="C195" s="187"/>
      <c r="D195" s="194" t="s">
        <v>323</v>
      </c>
      <c r="E195" s="195" t="s">
        <v>932</v>
      </c>
    </row>
    <row r="196" spans="1:5" ht="13.5" customHeight="1">
      <c r="A196" s="187"/>
      <c r="B196" s="187"/>
      <c r="C196" s="187"/>
      <c r="D196" s="194" t="s">
        <v>324</v>
      </c>
      <c r="E196" s="195" t="s">
        <v>933</v>
      </c>
    </row>
    <row r="197" spans="1:5" ht="13.5" customHeight="1">
      <c r="A197" s="187"/>
      <c r="B197" s="187"/>
      <c r="C197" s="187"/>
      <c r="D197" s="194" t="s">
        <v>325</v>
      </c>
      <c r="E197" s="195" t="s">
        <v>934</v>
      </c>
    </row>
    <row r="198" spans="1:5" ht="13.5" customHeight="1">
      <c r="A198" s="187"/>
      <c r="B198" s="187"/>
      <c r="C198" s="187"/>
      <c r="D198" s="194" t="s">
        <v>326</v>
      </c>
      <c r="E198" s="195" t="s">
        <v>327</v>
      </c>
    </row>
    <row r="199" spans="1:5" ht="13.5" customHeight="1">
      <c r="A199" s="187"/>
      <c r="B199" s="187"/>
      <c r="C199" s="187"/>
      <c r="D199" s="194" t="s">
        <v>328</v>
      </c>
      <c r="E199" s="195" t="s">
        <v>935</v>
      </c>
    </row>
    <row r="200" spans="1:5" ht="13.5" customHeight="1">
      <c r="A200" s="187"/>
      <c r="B200" s="187"/>
      <c r="C200" s="187"/>
      <c r="D200" s="194" t="s">
        <v>329</v>
      </c>
      <c r="E200" s="195" t="s">
        <v>330</v>
      </c>
    </row>
    <row r="201" spans="1:5" ht="13.5" customHeight="1">
      <c r="A201" s="187"/>
      <c r="B201" s="187"/>
      <c r="C201" s="187"/>
      <c r="D201" s="194" t="s">
        <v>331</v>
      </c>
      <c r="E201" s="195" t="s">
        <v>936</v>
      </c>
    </row>
    <row r="202" spans="1:5" ht="13.5" customHeight="1">
      <c r="A202" s="187"/>
      <c r="B202" s="187"/>
      <c r="C202" s="187"/>
      <c r="D202" s="194" t="s">
        <v>727</v>
      </c>
      <c r="E202" s="195" t="s">
        <v>332</v>
      </c>
    </row>
    <row r="203" spans="1:5" ht="13.5" customHeight="1">
      <c r="A203" s="187"/>
      <c r="B203" s="187"/>
      <c r="C203" s="187"/>
      <c r="D203" s="194" t="s">
        <v>333</v>
      </c>
      <c r="E203" s="195" t="s">
        <v>334</v>
      </c>
    </row>
    <row r="204" spans="1:5" ht="13.5" customHeight="1">
      <c r="A204" s="187"/>
      <c r="B204" s="187"/>
      <c r="C204" s="187"/>
      <c r="D204" s="194" t="s">
        <v>335</v>
      </c>
      <c r="E204" s="195" t="s">
        <v>937</v>
      </c>
    </row>
    <row r="205" spans="1:5" ht="13.5" customHeight="1">
      <c r="A205" s="187"/>
      <c r="B205" s="187"/>
      <c r="C205" s="187"/>
      <c r="D205" s="194" t="s">
        <v>336</v>
      </c>
      <c r="E205" s="195" t="s">
        <v>938</v>
      </c>
    </row>
    <row r="206" spans="1:5" ht="13.5" customHeight="1">
      <c r="A206" s="187"/>
      <c r="B206" s="187"/>
      <c r="C206" s="187"/>
      <c r="D206" s="194" t="s">
        <v>337</v>
      </c>
      <c r="E206" s="195" t="s">
        <v>338</v>
      </c>
    </row>
    <row r="207" spans="1:5" ht="13.5" customHeight="1">
      <c r="A207" s="187"/>
      <c r="B207" s="187"/>
      <c r="C207" s="187"/>
      <c r="D207" s="194" t="s">
        <v>339</v>
      </c>
      <c r="E207" s="187"/>
    </row>
    <row r="208" spans="1:5" ht="13.5" customHeight="1">
      <c r="A208" s="187"/>
      <c r="B208" s="187"/>
      <c r="C208" s="187"/>
      <c r="D208" s="194" t="s">
        <v>340</v>
      </c>
      <c r="E208" s="187"/>
    </row>
    <row r="209" spans="1:5" ht="13.5" customHeight="1">
      <c r="A209" s="187"/>
      <c r="B209" s="187"/>
      <c r="C209" s="187"/>
      <c r="D209" s="194" t="s">
        <v>341</v>
      </c>
      <c r="E209" s="187"/>
    </row>
    <row r="210" spans="1:5" ht="13.5" customHeight="1">
      <c r="A210" s="187"/>
      <c r="B210" s="187"/>
      <c r="C210" s="187"/>
      <c r="D210" s="194" t="s">
        <v>342</v>
      </c>
      <c r="E210" s="187"/>
    </row>
    <row r="211" spans="1:5" ht="13.5" customHeight="1">
      <c r="A211" s="187"/>
      <c r="B211" s="187"/>
      <c r="C211" s="187"/>
      <c r="D211" s="194" t="s">
        <v>343</v>
      </c>
      <c r="E211" s="187"/>
    </row>
    <row r="212" spans="1:5" ht="13.5" customHeight="1">
      <c r="A212" s="187"/>
      <c r="B212" s="187"/>
      <c r="C212" s="187"/>
      <c r="D212" s="194" t="s">
        <v>344</v>
      </c>
      <c r="E212" s="187"/>
    </row>
    <row r="213" spans="1:5" ht="13.5" customHeight="1">
      <c r="A213" s="187"/>
      <c r="B213" s="187"/>
      <c r="C213" s="187"/>
      <c r="D213" s="194" t="s">
        <v>345</v>
      </c>
      <c r="E213" s="187"/>
    </row>
    <row r="214" spans="1:5" ht="13.5" customHeight="1">
      <c r="A214" s="187"/>
      <c r="B214" s="187"/>
      <c r="C214" s="187"/>
      <c r="D214" s="194" t="s">
        <v>346</v>
      </c>
      <c r="E214" s="187"/>
    </row>
    <row r="215" spans="1:5" ht="13.5" customHeight="1">
      <c r="A215" s="187"/>
      <c r="B215" s="187"/>
      <c r="C215" s="187"/>
      <c r="D215" s="194" t="s">
        <v>347</v>
      </c>
      <c r="E215" s="187"/>
    </row>
    <row r="216" spans="1:5" ht="13.5" customHeight="1">
      <c r="A216" s="187"/>
      <c r="B216" s="187"/>
      <c r="C216" s="187"/>
      <c r="D216" s="194" t="s">
        <v>348</v>
      </c>
      <c r="E216" s="187"/>
    </row>
    <row r="217" spans="1:5" ht="13.5" customHeight="1">
      <c r="A217" s="187"/>
      <c r="B217" s="187"/>
      <c r="C217" s="187"/>
      <c r="D217" s="194" t="s">
        <v>349</v>
      </c>
      <c r="E217" s="187"/>
    </row>
    <row r="218" spans="1:5" ht="13.5" customHeight="1">
      <c r="A218" s="187"/>
      <c r="B218" s="187"/>
      <c r="C218" s="187"/>
      <c r="D218" s="194" t="s">
        <v>350</v>
      </c>
      <c r="E218" s="187"/>
    </row>
    <row r="219" spans="1:5" ht="13.5" customHeight="1">
      <c r="A219" s="187"/>
      <c r="B219" s="187"/>
      <c r="C219" s="187"/>
      <c r="D219" s="194" t="s">
        <v>351</v>
      </c>
      <c r="E219" s="187"/>
    </row>
    <row r="220" spans="1:5" ht="13.5" customHeight="1">
      <c r="A220" s="187"/>
      <c r="B220" s="187"/>
      <c r="C220" s="187"/>
      <c r="D220" s="194" t="s">
        <v>352</v>
      </c>
      <c r="E220" s="187"/>
    </row>
    <row r="221" spans="1:5" ht="13.5" customHeight="1">
      <c r="A221" s="187"/>
      <c r="B221" s="187"/>
      <c r="C221" s="187"/>
      <c r="D221" s="194" t="s">
        <v>353</v>
      </c>
      <c r="E221" s="187"/>
    </row>
    <row r="222" spans="1:5" ht="13.5" customHeight="1">
      <c r="A222" s="187"/>
      <c r="B222" s="187"/>
      <c r="C222" s="187"/>
      <c r="D222" s="194" t="s">
        <v>354</v>
      </c>
      <c r="E222" s="187"/>
    </row>
    <row r="223" spans="1:5" ht="13.5" customHeight="1">
      <c r="A223" s="187"/>
      <c r="B223" s="187"/>
      <c r="C223" s="187"/>
      <c r="D223" s="194" t="s">
        <v>355</v>
      </c>
      <c r="E223" s="187"/>
    </row>
    <row r="224" spans="1:5" ht="13.5" customHeight="1">
      <c r="A224" s="187"/>
      <c r="B224" s="187"/>
      <c r="C224" s="187"/>
      <c r="D224" s="194" t="s">
        <v>356</v>
      </c>
      <c r="E224" s="187"/>
    </row>
    <row r="225" spans="1:5" ht="13.5" customHeight="1">
      <c r="A225" s="187"/>
      <c r="B225" s="187"/>
      <c r="C225" s="187"/>
      <c r="D225" s="194" t="s">
        <v>357</v>
      </c>
      <c r="E225" s="187"/>
    </row>
    <row r="226" spans="1:5" ht="13.5" customHeight="1">
      <c r="A226" s="187"/>
      <c r="B226" s="187"/>
      <c r="C226" s="187"/>
      <c r="D226" s="194" t="s">
        <v>358</v>
      </c>
      <c r="E226" s="187"/>
    </row>
    <row r="227" spans="1:5" ht="13.5" customHeight="1">
      <c r="A227" s="187"/>
      <c r="B227" s="187"/>
      <c r="C227" s="187"/>
      <c r="D227" s="194" t="s">
        <v>359</v>
      </c>
      <c r="E227" s="187"/>
    </row>
    <row r="228" spans="1:5" ht="13.5" customHeight="1">
      <c r="A228" s="187"/>
      <c r="B228" s="187"/>
      <c r="C228" s="187"/>
      <c r="D228" s="194" t="s">
        <v>360</v>
      </c>
      <c r="E228" s="187"/>
    </row>
    <row r="229" spans="1:5" ht="13.5" customHeight="1">
      <c r="A229" s="187"/>
      <c r="B229" s="187"/>
      <c r="C229" s="187"/>
      <c r="D229" s="194" t="s">
        <v>361</v>
      </c>
      <c r="E229" s="187"/>
    </row>
    <row r="230" spans="1:5" ht="13.5" customHeight="1">
      <c r="A230" s="187"/>
      <c r="B230" s="187"/>
      <c r="C230" s="187"/>
      <c r="D230" s="194" t="s">
        <v>362</v>
      </c>
      <c r="E230" s="187"/>
    </row>
    <row r="231" spans="1:5" ht="13.5" customHeight="1">
      <c r="A231" s="187"/>
      <c r="B231" s="187"/>
      <c r="C231" s="187"/>
      <c r="D231" s="194" t="s">
        <v>363</v>
      </c>
      <c r="E231" s="187"/>
    </row>
    <row r="232" spans="1:5" ht="13.5" customHeight="1">
      <c r="A232" s="187"/>
      <c r="B232" s="187"/>
      <c r="C232" s="187"/>
      <c r="D232" s="194" t="s">
        <v>364</v>
      </c>
      <c r="E232" s="187"/>
    </row>
    <row r="233" spans="1:5" ht="13.5" customHeight="1">
      <c r="A233" s="187"/>
      <c r="B233" s="187"/>
      <c r="C233" s="187"/>
      <c r="D233" s="194" t="s">
        <v>365</v>
      </c>
      <c r="E233" s="187"/>
    </row>
    <row r="234" spans="1:5" ht="13.5" customHeight="1">
      <c r="A234" s="187"/>
      <c r="B234" s="187"/>
      <c r="C234" s="187"/>
      <c r="D234" s="194" t="s">
        <v>366</v>
      </c>
      <c r="E234" s="187"/>
    </row>
    <row r="235" spans="1:5" ht="13.5" customHeight="1">
      <c r="A235" s="187"/>
      <c r="B235" s="187"/>
      <c r="C235" s="187"/>
      <c r="D235" s="194" t="s">
        <v>367</v>
      </c>
      <c r="E235" s="187"/>
    </row>
    <row r="236" spans="1:5" ht="13.5" customHeight="1">
      <c r="A236" s="187"/>
      <c r="B236" s="187"/>
      <c r="C236" s="187"/>
      <c r="D236" s="194" t="s">
        <v>368</v>
      </c>
      <c r="E236" s="187"/>
    </row>
    <row r="237" spans="1:5" ht="13.5" customHeight="1">
      <c r="A237" s="187"/>
      <c r="B237" s="187"/>
      <c r="C237" s="187"/>
      <c r="D237" s="194" t="s">
        <v>369</v>
      </c>
      <c r="E237" s="187"/>
    </row>
    <row r="238" spans="1:5" ht="13.5" customHeight="1">
      <c r="A238" s="187"/>
      <c r="B238" s="187"/>
      <c r="C238" s="187"/>
      <c r="D238" s="194" t="s">
        <v>370</v>
      </c>
      <c r="E238" s="187"/>
    </row>
    <row r="239" spans="1:5" ht="13.5" customHeight="1">
      <c r="A239" s="187"/>
      <c r="B239" s="187"/>
      <c r="C239" s="187"/>
      <c r="D239" s="194" t="s">
        <v>371</v>
      </c>
      <c r="E239" s="187"/>
    </row>
    <row r="240" spans="1:5" ht="13.5" customHeight="1">
      <c r="A240" s="187"/>
      <c r="B240" s="187"/>
      <c r="C240" s="187"/>
      <c r="D240" s="194" t="s">
        <v>372</v>
      </c>
      <c r="E240" s="187"/>
    </row>
    <row r="241" spans="1:5" ht="13.5" customHeight="1">
      <c r="A241" s="187"/>
      <c r="B241" s="187"/>
      <c r="C241" s="187"/>
      <c r="D241" s="194" t="s">
        <v>373</v>
      </c>
      <c r="E241" s="187"/>
    </row>
    <row r="242" spans="1:5" ht="13.5" customHeight="1">
      <c r="A242" s="187"/>
      <c r="B242" s="187"/>
      <c r="C242" s="187"/>
      <c r="D242" s="194" t="s">
        <v>374</v>
      </c>
      <c r="E242" s="187"/>
    </row>
    <row r="243" spans="1:5" ht="13.5" customHeight="1">
      <c r="A243" s="187"/>
      <c r="B243" s="187"/>
      <c r="C243" s="187"/>
      <c r="D243" s="194" t="s">
        <v>375</v>
      </c>
      <c r="E243" s="187"/>
    </row>
    <row r="244" spans="1:5" ht="13.5" customHeight="1">
      <c r="A244" s="187"/>
      <c r="B244" s="187"/>
      <c r="C244" s="187"/>
      <c r="D244" s="194" t="s">
        <v>376</v>
      </c>
      <c r="E244" s="187"/>
    </row>
    <row r="245" spans="1:5" ht="13.5" customHeight="1">
      <c r="A245" s="187"/>
      <c r="B245" s="187"/>
      <c r="C245" s="187"/>
      <c r="D245" s="194" t="s">
        <v>377</v>
      </c>
      <c r="E245" s="187"/>
    </row>
    <row r="246" spans="1:5" ht="13.5" customHeight="1">
      <c r="A246" s="187"/>
      <c r="B246" s="187"/>
      <c r="C246" s="187"/>
      <c r="D246" s="194" t="s">
        <v>378</v>
      </c>
      <c r="E246" s="187"/>
    </row>
    <row r="247" spans="1:5" ht="13.5" customHeight="1">
      <c r="A247" s="187"/>
      <c r="B247" s="187"/>
      <c r="C247" s="187"/>
      <c r="D247" s="194" t="s">
        <v>379</v>
      </c>
      <c r="E247" s="187"/>
    </row>
    <row r="248" spans="1:5" ht="13.5" customHeight="1">
      <c r="A248" s="187"/>
      <c r="B248" s="187"/>
      <c r="C248" s="187"/>
      <c r="D248" s="194" t="s">
        <v>380</v>
      </c>
      <c r="E248" s="187"/>
    </row>
    <row r="249" spans="1:5" ht="13.5" customHeight="1">
      <c r="A249" s="187"/>
      <c r="B249" s="187"/>
      <c r="C249" s="187"/>
      <c r="D249" s="194" t="s">
        <v>381</v>
      </c>
      <c r="E249" s="187"/>
    </row>
    <row r="250" spans="1:5" ht="13.5" customHeight="1">
      <c r="A250" s="187"/>
      <c r="B250" s="187"/>
      <c r="C250" s="187"/>
      <c r="D250" s="194" t="s">
        <v>382</v>
      </c>
      <c r="E250" s="187"/>
    </row>
    <row r="251" spans="1:5" ht="13.5" customHeight="1">
      <c r="A251" s="187"/>
      <c r="B251" s="187"/>
      <c r="C251" s="187"/>
      <c r="D251" s="194" t="s">
        <v>383</v>
      </c>
      <c r="E251" s="187"/>
    </row>
    <row r="252" spans="1:5" ht="13.5" customHeight="1">
      <c r="A252" s="187"/>
      <c r="B252" s="187"/>
      <c r="C252" s="187"/>
      <c r="D252" s="194" t="s">
        <v>384</v>
      </c>
      <c r="E252" s="187"/>
    </row>
    <row r="253" spans="1:5" ht="13.5" customHeight="1">
      <c r="A253" s="187"/>
      <c r="B253" s="187"/>
      <c r="C253" s="187"/>
      <c r="D253" s="194" t="s">
        <v>385</v>
      </c>
      <c r="E253" s="187"/>
    </row>
    <row r="254" spans="1:5" ht="13.5" customHeight="1">
      <c r="A254" s="187"/>
      <c r="B254" s="187"/>
      <c r="C254" s="187"/>
      <c r="D254" s="194" t="s">
        <v>386</v>
      </c>
      <c r="E254" s="187"/>
    </row>
    <row r="255" spans="1:5" ht="13.5" customHeight="1">
      <c r="A255" s="187"/>
      <c r="B255" s="187"/>
      <c r="C255" s="187"/>
      <c r="D255" s="194" t="s">
        <v>387</v>
      </c>
      <c r="E255" s="187"/>
    </row>
    <row r="256" spans="1:5" ht="13.5" customHeight="1">
      <c r="A256" s="187"/>
      <c r="B256" s="187"/>
      <c r="C256" s="187"/>
      <c r="D256" s="194" t="s">
        <v>388</v>
      </c>
      <c r="E256" s="187"/>
    </row>
    <row r="257" spans="1:5" ht="13.5" customHeight="1">
      <c r="A257" s="187"/>
      <c r="B257" s="187"/>
      <c r="C257" s="187"/>
      <c r="D257" s="194" t="s">
        <v>389</v>
      </c>
      <c r="E257" s="187"/>
    </row>
    <row r="258" spans="1:5" ht="13.5" customHeight="1">
      <c r="A258" s="187"/>
      <c r="B258" s="187"/>
      <c r="C258" s="187"/>
      <c r="D258" s="194" t="s">
        <v>390</v>
      </c>
      <c r="E258" s="187"/>
    </row>
    <row r="259" spans="1:5" ht="13.5" customHeight="1">
      <c r="A259" s="187"/>
      <c r="B259" s="187"/>
      <c r="C259" s="187"/>
      <c r="D259" s="194" t="s">
        <v>391</v>
      </c>
      <c r="E259" s="187"/>
    </row>
    <row r="260" spans="1:5" ht="13.5" customHeight="1">
      <c r="A260" s="187"/>
      <c r="B260" s="187"/>
      <c r="C260" s="187"/>
      <c r="D260" s="194" t="s">
        <v>392</v>
      </c>
      <c r="E260" s="187"/>
    </row>
    <row r="261" spans="1:5" ht="13.5" customHeight="1">
      <c r="A261" s="187"/>
      <c r="B261" s="187"/>
      <c r="C261" s="187"/>
      <c r="D261" s="194" t="s">
        <v>393</v>
      </c>
      <c r="E261" s="187"/>
    </row>
    <row r="262" spans="1:5" ht="13.5" customHeight="1">
      <c r="A262" s="187"/>
      <c r="B262" s="187"/>
      <c r="C262" s="187"/>
      <c r="D262" s="194" t="s">
        <v>394</v>
      </c>
      <c r="E262" s="187"/>
    </row>
    <row r="263" spans="1:5" ht="13.5" customHeight="1">
      <c r="A263" s="187"/>
      <c r="B263" s="187"/>
      <c r="C263" s="187"/>
      <c r="D263" s="194" t="s">
        <v>395</v>
      </c>
      <c r="E263" s="187"/>
    </row>
    <row r="264" spans="1:5" ht="13.5" customHeight="1">
      <c r="A264" s="187"/>
      <c r="B264" s="187"/>
      <c r="C264" s="187"/>
      <c r="D264" s="194" t="s">
        <v>396</v>
      </c>
      <c r="E264" s="187"/>
    </row>
    <row r="265" spans="1:5" ht="13.5" customHeight="1">
      <c r="A265" s="187"/>
      <c r="B265" s="187"/>
      <c r="C265" s="187"/>
      <c r="D265" s="194" t="s">
        <v>397</v>
      </c>
      <c r="E265" s="187"/>
    </row>
    <row r="266" spans="1:5" ht="13.5" customHeight="1">
      <c r="A266" s="187"/>
      <c r="B266" s="187"/>
      <c r="C266" s="187"/>
      <c r="D266" s="194" t="s">
        <v>398</v>
      </c>
      <c r="E266" s="187"/>
    </row>
    <row r="267" spans="1:5" ht="13.5" customHeight="1">
      <c r="A267" s="187"/>
      <c r="B267" s="187"/>
      <c r="C267" s="187"/>
      <c r="D267" s="194" t="s">
        <v>399</v>
      </c>
      <c r="E267" s="187"/>
    </row>
    <row r="268" spans="1:5" ht="13.5" customHeight="1">
      <c r="A268" s="187"/>
      <c r="B268" s="187"/>
      <c r="C268" s="187"/>
      <c r="D268" s="194" t="s">
        <v>400</v>
      </c>
      <c r="E268" s="187"/>
    </row>
    <row r="269" spans="1:5" ht="13.5" customHeight="1">
      <c r="A269" s="187"/>
      <c r="B269" s="187"/>
      <c r="C269" s="187"/>
      <c r="D269" s="194" t="s">
        <v>401</v>
      </c>
      <c r="E269" s="187"/>
    </row>
    <row r="270" spans="1:5" ht="13.5" customHeight="1">
      <c r="A270" s="187"/>
      <c r="B270" s="187"/>
      <c r="C270" s="187"/>
      <c r="D270" s="194" t="s">
        <v>402</v>
      </c>
      <c r="E270" s="187"/>
    </row>
    <row r="271" spans="1:5" ht="13.5" customHeight="1">
      <c r="A271" s="187"/>
      <c r="B271" s="187"/>
      <c r="C271" s="187"/>
      <c r="D271" s="194" t="s">
        <v>403</v>
      </c>
      <c r="E271" s="187"/>
    </row>
    <row r="272" spans="1:5" ht="13.5" customHeight="1">
      <c r="A272" s="187"/>
      <c r="B272" s="187"/>
      <c r="C272" s="187"/>
      <c r="D272" s="194" t="s">
        <v>404</v>
      </c>
      <c r="E272" s="187"/>
    </row>
    <row r="273" spans="1:5" ht="13.5" customHeight="1">
      <c r="A273" s="187"/>
      <c r="B273" s="187"/>
      <c r="C273" s="187"/>
      <c r="D273" s="194" t="s">
        <v>405</v>
      </c>
      <c r="E273" s="187"/>
    </row>
    <row r="274" spans="1:5" ht="13.5" customHeight="1">
      <c r="A274" s="187"/>
      <c r="B274" s="187"/>
      <c r="C274" s="187"/>
      <c r="D274" s="194" t="s">
        <v>406</v>
      </c>
      <c r="E274" s="187"/>
    </row>
    <row r="275" spans="1:5" ht="13.5" customHeight="1">
      <c r="A275" s="187"/>
      <c r="B275" s="187"/>
      <c r="C275" s="187"/>
      <c r="D275" s="194" t="s">
        <v>407</v>
      </c>
      <c r="E275" s="187"/>
    </row>
    <row r="276" spans="1:5" ht="13.5" customHeight="1">
      <c r="A276" s="187"/>
      <c r="B276" s="187"/>
      <c r="C276" s="187"/>
      <c r="D276" s="194" t="s">
        <v>408</v>
      </c>
      <c r="E276" s="187"/>
    </row>
    <row r="277" spans="1:5" ht="13.5" customHeight="1">
      <c r="A277" s="187"/>
      <c r="B277" s="187"/>
      <c r="C277" s="187"/>
      <c r="D277" s="194" t="s">
        <v>409</v>
      </c>
      <c r="E277" s="187"/>
    </row>
    <row r="278" spans="1:5" ht="13.5" customHeight="1">
      <c r="A278" s="187"/>
      <c r="B278" s="187"/>
      <c r="C278" s="187"/>
      <c r="D278" s="194" t="s">
        <v>410</v>
      </c>
      <c r="E278" s="187"/>
    </row>
    <row r="279" spans="1:5" ht="13.5" customHeight="1">
      <c r="A279" s="187"/>
      <c r="B279" s="187"/>
      <c r="C279" s="187"/>
      <c r="D279" s="194" t="s">
        <v>411</v>
      </c>
      <c r="E279" s="187"/>
    </row>
    <row r="280" spans="1:5" ht="13.5" customHeight="1">
      <c r="A280" s="187"/>
      <c r="B280" s="187"/>
      <c r="C280" s="187"/>
      <c r="D280" s="194" t="s">
        <v>412</v>
      </c>
      <c r="E280" s="187"/>
    </row>
    <row r="281" spans="1:5" ht="13.5" customHeight="1">
      <c r="A281" s="187"/>
      <c r="B281" s="187"/>
      <c r="C281" s="187"/>
      <c r="D281" s="194" t="s">
        <v>413</v>
      </c>
      <c r="E281" s="187"/>
    </row>
    <row r="282" spans="1:5" ht="13.5" customHeight="1">
      <c r="A282" s="187"/>
      <c r="B282" s="187"/>
      <c r="C282" s="187"/>
      <c r="D282" s="194" t="s">
        <v>414</v>
      </c>
      <c r="E282" s="187"/>
    </row>
    <row r="283" spans="1:5" ht="13.5" customHeight="1">
      <c r="A283" s="187"/>
      <c r="B283" s="187"/>
      <c r="C283" s="187"/>
      <c r="D283" s="194" t="s">
        <v>415</v>
      </c>
      <c r="E283" s="187"/>
    </row>
    <row r="284" spans="1:5" ht="13.5" customHeight="1">
      <c r="A284" s="187"/>
      <c r="B284" s="187"/>
      <c r="C284" s="187"/>
      <c r="D284" s="194" t="s">
        <v>416</v>
      </c>
      <c r="E284" s="187"/>
    </row>
    <row r="285" spans="1:5" ht="13.5" customHeight="1">
      <c r="A285" s="187"/>
      <c r="B285" s="187"/>
      <c r="C285" s="187"/>
      <c r="D285" s="194" t="s">
        <v>417</v>
      </c>
      <c r="E285" s="187"/>
    </row>
    <row r="286" spans="1:5" ht="13.5" customHeight="1">
      <c r="A286" s="187"/>
      <c r="B286" s="187"/>
      <c r="C286" s="187"/>
      <c r="D286" s="194" t="s">
        <v>418</v>
      </c>
      <c r="E286" s="187"/>
    </row>
    <row r="287" spans="1:5" ht="13.5" customHeight="1">
      <c r="A287" s="187"/>
      <c r="B287" s="187"/>
      <c r="C287" s="187"/>
      <c r="D287" s="194" t="s">
        <v>419</v>
      </c>
      <c r="E287" s="187"/>
    </row>
    <row r="288" spans="1:5" ht="13.5" customHeight="1">
      <c r="A288" s="187"/>
      <c r="B288" s="187"/>
      <c r="C288" s="187"/>
      <c r="D288" s="194" t="s">
        <v>420</v>
      </c>
      <c r="E288" s="187"/>
    </row>
    <row r="289" spans="1:5" ht="13.5" customHeight="1">
      <c r="A289" s="187"/>
      <c r="B289" s="187"/>
      <c r="C289" s="187"/>
      <c r="D289" s="194" t="s">
        <v>421</v>
      </c>
      <c r="E289" s="187"/>
    </row>
    <row r="290" spans="1:5" ht="13.5" customHeight="1">
      <c r="A290" s="187"/>
      <c r="B290" s="187"/>
      <c r="C290" s="187"/>
      <c r="D290" s="194" t="s">
        <v>422</v>
      </c>
      <c r="E290" s="187"/>
    </row>
    <row r="291" spans="1:5" ht="13.5" customHeight="1">
      <c r="A291" s="187"/>
      <c r="B291" s="187"/>
      <c r="C291" s="187"/>
      <c r="D291" s="194" t="s">
        <v>423</v>
      </c>
      <c r="E291" s="187"/>
    </row>
    <row r="292" spans="1:5" ht="13.5" customHeight="1">
      <c r="A292" s="187"/>
      <c r="B292" s="187"/>
      <c r="C292" s="187"/>
      <c r="D292" s="194" t="s">
        <v>424</v>
      </c>
      <c r="E292" s="187"/>
    </row>
    <row r="293" spans="1:5" ht="13.5" customHeight="1">
      <c r="A293" s="187"/>
      <c r="B293" s="187"/>
      <c r="C293" s="187"/>
      <c r="D293" s="194" t="s">
        <v>425</v>
      </c>
      <c r="E293" s="187"/>
    </row>
    <row r="294" spans="1:5" ht="13.5" customHeight="1">
      <c r="A294" s="187"/>
      <c r="B294" s="187"/>
      <c r="C294" s="187"/>
      <c r="D294" s="194" t="s">
        <v>426</v>
      </c>
      <c r="E294" s="187"/>
    </row>
    <row r="295" spans="1:5" ht="13.5" customHeight="1">
      <c r="A295" s="187"/>
      <c r="B295" s="187"/>
      <c r="C295" s="187"/>
      <c r="D295" s="194" t="s">
        <v>427</v>
      </c>
      <c r="E295" s="187"/>
    </row>
    <row r="296" spans="1:5" ht="13.5" customHeight="1">
      <c r="A296" s="187"/>
      <c r="B296" s="187"/>
      <c r="C296" s="187"/>
      <c r="D296" s="194" t="s">
        <v>428</v>
      </c>
      <c r="E296" s="187"/>
    </row>
    <row r="297" spans="1:5" ht="13.5" customHeight="1">
      <c r="A297" s="187"/>
      <c r="B297" s="187"/>
      <c r="C297" s="187"/>
      <c r="D297" s="194" t="s">
        <v>429</v>
      </c>
      <c r="E297" s="187"/>
    </row>
    <row r="298" spans="1:5" ht="13.5" customHeight="1">
      <c r="A298" s="187"/>
      <c r="B298" s="187"/>
      <c r="C298" s="187"/>
      <c r="D298" s="194" t="s">
        <v>430</v>
      </c>
      <c r="E298" s="187"/>
    </row>
    <row r="299" spans="1:5" ht="13.5" customHeight="1">
      <c r="A299" s="187"/>
      <c r="B299" s="187"/>
      <c r="C299" s="187"/>
      <c r="D299" s="194" t="s">
        <v>431</v>
      </c>
      <c r="E299" s="187"/>
    </row>
    <row r="300" spans="1:5" ht="13.5" customHeight="1">
      <c r="A300" s="187"/>
      <c r="B300" s="187"/>
      <c r="C300" s="187"/>
      <c r="D300" s="194" t="s">
        <v>432</v>
      </c>
      <c r="E300" s="187"/>
    </row>
    <row r="301" spans="1:5" ht="13.5" customHeight="1">
      <c r="A301" s="187"/>
      <c r="B301" s="187"/>
      <c r="C301" s="187"/>
      <c r="D301" s="194" t="s">
        <v>433</v>
      </c>
      <c r="E301" s="187"/>
    </row>
    <row r="302" spans="1:5" ht="13.5" customHeight="1">
      <c r="A302" s="187"/>
      <c r="B302" s="187"/>
      <c r="C302" s="187"/>
      <c r="D302" s="194" t="s">
        <v>434</v>
      </c>
      <c r="E302" s="187"/>
    </row>
    <row r="303" spans="1:5" ht="13.5" customHeight="1">
      <c r="A303" s="187"/>
      <c r="B303" s="187"/>
      <c r="C303" s="187"/>
      <c r="D303" s="194" t="s">
        <v>435</v>
      </c>
      <c r="E303" s="187"/>
    </row>
    <row r="304" spans="1:5" ht="13.5" customHeight="1">
      <c r="A304" s="187"/>
      <c r="B304" s="187"/>
      <c r="C304" s="187"/>
      <c r="D304" s="194" t="s">
        <v>436</v>
      </c>
      <c r="E304" s="187"/>
    </row>
    <row r="305" spans="1:5" ht="13.5" customHeight="1">
      <c r="A305" s="187"/>
      <c r="B305" s="187"/>
      <c r="C305" s="187"/>
      <c r="D305" s="194" t="s">
        <v>437</v>
      </c>
      <c r="E305" s="187"/>
    </row>
    <row r="306" spans="1:5" ht="13.5" customHeight="1">
      <c r="A306" s="187"/>
      <c r="B306" s="187"/>
      <c r="C306" s="187"/>
      <c r="D306" s="194" t="s">
        <v>438</v>
      </c>
      <c r="E306" s="187"/>
    </row>
    <row r="307" spans="1:5" ht="13.5" customHeight="1">
      <c r="A307" s="187"/>
      <c r="B307" s="187"/>
      <c r="C307" s="187"/>
      <c r="D307" s="194" t="s">
        <v>439</v>
      </c>
      <c r="E307" s="187"/>
    </row>
    <row r="308" spans="1:5" ht="13.5" customHeight="1">
      <c r="A308" s="187"/>
      <c r="B308" s="187"/>
      <c r="C308" s="187"/>
      <c r="D308" s="194" t="s">
        <v>440</v>
      </c>
      <c r="E308" s="187"/>
    </row>
    <row r="309" spans="1:5" ht="13.5" customHeight="1">
      <c r="A309" s="187"/>
      <c r="B309" s="187"/>
      <c r="C309" s="187"/>
      <c r="D309" s="194" t="s">
        <v>441</v>
      </c>
      <c r="E309" s="187"/>
    </row>
    <row r="310" spans="1:5" ht="13.5" customHeight="1">
      <c r="A310" s="187"/>
      <c r="B310" s="187"/>
      <c r="C310" s="187"/>
      <c r="D310" s="194" t="s">
        <v>442</v>
      </c>
      <c r="E310" s="187"/>
    </row>
    <row r="311" spans="1:5" ht="13.5" customHeight="1">
      <c r="A311" s="187"/>
      <c r="B311" s="187"/>
      <c r="C311" s="187"/>
      <c r="D311" s="194" t="s">
        <v>443</v>
      </c>
      <c r="E311" s="187"/>
    </row>
    <row r="312" spans="1:5" ht="13.5" customHeight="1">
      <c r="A312" s="187"/>
      <c r="B312" s="187"/>
      <c r="C312" s="187"/>
      <c r="D312" s="194" t="s">
        <v>444</v>
      </c>
      <c r="E312" s="187"/>
    </row>
    <row r="313" spans="1:5" ht="13.5" customHeight="1">
      <c r="A313" s="187"/>
      <c r="B313" s="187"/>
      <c r="C313" s="187"/>
      <c r="D313" s="194" t="s">
        <v>445</v>
      </c>
      <c r="E313" s="187"/>
    </row>
    <row r="314" spans="1:5" ht="13.5" customHeight="1">
      <c r="A314" s="187"/>
      <c r="B314" s="187"/>
      <c r="C314" s="187"/>
      <c r="D314" s="194" t="s">
        <v>446</v>
      </c>
      <c r="E314" s="187"/>
    </row>
    <row r="315" spans="1:5" ht="13.5" customHeight="1">
      <c r="A315" s="187"/>
      <c r="B315" s="187"/>
      <c r="C315" s="187"/>
      <c r="D315" s="194" t="s">
        <v>447</v>
      </c>
      <c r="E315" s="187"/>
    </row>
    <row r="316" spans="1:5" ht="13.5" customHeight="1">
      <c r="A316" s="187"/>
      <c r="B316" s="187"/>
      <c r="C316" s="187"/>
      <c r="D316" s="194" t="s">
        <v>448</v>
      </c>
      <c r="E316" s="187"/>
    </row>
    <row r="317" spans="1:5" ht="13.5" customHeight="1">
      <c r="A317" s="187"/>
      <c r="B317" s="187"/>
      <c r="C317" s="187"/>
      <c r="D317" s="194" t="s">
        <v>449</v>
      </c>
      <c r="E317" s="187"/>
    </row>
    <row r="318" spans="1:5" ht="13.5" customHeight="1">
      <c r="A318" s="187"/>
      <c r="B318" s="187"/>
      <c r="C318" s="187"/>
      <c r="D318" s="194" t="s">
        <v>450</v>
      </c>
      <c r="E318" s="187"/>
    </row>
    <row r="319" spans="1:5" ht="13.5" customHeight="1">
      <c r="A319" s="187"/>
      <c r="B319" s="187"/>
      <c r="C319" s="187"/>
      <c r="D319" s="194" t="s">
        <v>451</v>
      </c>
      <c r="E319" s="187"/>
    </row>
    <row r="320" spans="1:5" ht="13.5" customHeight="1">
      <c r="A320" s="187"/>
      <c r="B320" s="187"/>
      <c r="C320" s="187"/>
      <c r="D320" s="194" t="s">
        <v>452</v>
      </c>
      <c r="E320" s="187"/>
    </row>
    <row r="321" spans="1:5" ht="13.5" customHeight="1">
      <c r="A321" s="187"/>
      <c r="B321" s="187"/>
      <c r="C321" s="187"/>
      <c r="D321" s="194" t="s">
        <v>453</v>
      </c>
      <c r="E321" s="187"/>
    </row>
    <row r="322" spans="1:5" ht="13.5" customHeight="1">
      <c r="A322" s="187"/>
      <c r="B322" s="187"/>
      <c r="C322" s="187"/>
      <c r="D322" s="194" t="s">
        <v>454</v>
      </c>
      <c r="E322" s="187"/>
    </row>
    <row r="323" spans="1:5" ht="13.5" customHeight="1">
      <c r="A323" s="187"/>
      <c r="B323" s="187"/>
      <c r="C323" s="187"/>
      <c r="D323" s="194" t="s">
        <v>455</v>
      </c>
      <c r="E323" s="187"/>
    </row>
    <row r="324" spans="1:5" ht="13.5" customHeight="1">
      <c r="A324" s="187"/>
      <c r="B324" s="187"/>
      <c r="C324" s="187"/>
      <c r="D324" s="194" t="s">
        <v>456</v>
      </c>
      <c r="E324" s="187"/>
    </row>
    <row r="325" spans="1:5" ht="13.5" customHeight="1">
      <c r="A325" s="187"/>
      <c r="B325" s="187"/>
      <c r="C325" s="187"/>
      <c r="D325" s="194" t="s">
        <v>457</v>
      </c>
      <c r="E325" s="187"/>
    </row>
    <row r="326" spans="1:5" ht="13.5" customHeight="1">
      <c r="A326" s="187"/>
      <c r="B326" s="187"/>
      <c r="C326" s="187"/>
      <c r="D326" s="194" t="s">
        <v>458</v>
      </c>
      <c r="E326" s="187"/>
    </row>
    <row r="327" spans="1:5" ht="13.5" customHeight="1">
      <c r="A327" s="187"/>
      <c r="B327" s="187"/>
      <c r="C327" s="187"/>
      <c r="D327" s="194" t="s">
        <v>459</v>
      </c>
      <c r="E327" s="187"/>
    </row>
    <row r="328" spans="1:5" ht="13.5" customHeight="1">
      <c r="A328" s="187"/>
      <c r="B328" s="187"/>
      <c r="C328" s="187"/>
      <c r="D328" s="194" t="s">
        <v>460</v>
      </c>
      <c r="E328" s="187"/>
    </row>
    <row r="329" spans="1:5" ht="13.5" customHeight="1">
      <c r="A329" s="187"/>
      <c r="B329" s="187"/>
      <c r="C329" s="187"/>
      <c r="D329" s="194" t="s">
        <v>461</v>
      </c>
      <c r="E329" s="187"/>
    </row>
    <row r="330" spans="1:5" ht="13.5" customHeight="1">
      <c r="A330" s="187"/>
      <c r="B330" s="187"/>
      <c r="C330" s="187"/>
      <c r="D330" s="194" t="s">
        <v>462</v>
      </c>
      <c r="E330" s="187"/>
    </row>
    <row r="331" spans="1:5" ht="13.5" customHeight="1">
      <c r="A331" s="187"/>
      <c r="B331" s="187"/>
      <c r="C331" s="187"/>
      <c r="D331" s="194" t="s">
        <v>463</v>
      </c>
      <c r="E331" s="187"/>
    </row>
    <row r="332" spans="1:5" ht="13.5" customHeight="1">
      <c r="A332" s="187"/>
      <c r="B332" s="187"/>
      <c r="C332" s="187"/>
      <c r="D332" s="194" t="s">
        <v>464</v>
      </c>
      <c r="E332" s="187"/>
    </row>
    <row r="333" spans="1:5" ht="13.5" customHeight="1">
      <c r="A333" s="187"/>
      <c r="B333" s="187"/>
      <c r="C333" s="187"/>
      <c r="D333" s="194" t="s">
        <v>465</v>
      </c>
      <c r="E333" s="187"/>
    </row>
    <row r="334" spans="1:5" ht="13.5" customHeight="1">
      <c r="A334" s="187"/>
      <c r="B334" s="187"/>
      <c r="C334" s="187"/>
      <c r="D334" s="194" t="s">
        <v>466</v>
      </c>
      <c r="E334" s="187"/>
    </row>
    <row r="335" spans="1:5" ht="13.5" customHeight="1">
      <c r="A335" s="187"/>
      <c r="B335" s="187"/>
      <c r="C335" s="187"/>
      <c r="D335" s="194" t="s">
        <v>467</v>
      </c>
      <c r="E335" s="187"/>
    </row>
    <row r="336" spans="1:5" ht="13.5" customHeight="1">
      <c r="A336" s="187"/>
      <c r="B336" s="187"/>
      <c r="C336" s="187"/>
      <c r="D336" s="194" t="s">
        <v>468</v>
      </c>
      <c r="E336" s="187"/>
    </row>
    <row r="337" spans="1:5" ht="13.5" customHeight="1">
      <c r="A337" s="187"/>
      <c r="B337" s="187"/>
      <c r="C337" s="187"/>
      <c r="D337" s="194" t="s">
        <v>469</v>
      </c>
      <c r="E337" s="187"/>
    </row>
    <row r="338" spans="1:5" ht="13.5" customHeight="1">
      <c r="A338" s="187"/>
      <c r="B338" s="187"/>
      <c r="C338" s="187"/>
      <c r="D338" s="194" t="s">
        <v>470</v>
      </c>
      <c r="E338" s="187"/>
    </row>
    <row r="339" spans="1:5" ht="13.5" customHeight="1">
      <c r="A339" s="187"/>
      <c r="B339" s="187"/>
      <c r="C339" s="187"/>
      <c r="D339" s="194" t="s">
        <v>471</v>
      </c>
      <c r="E339" s="187"/>
    </row>
    <row r="340" spans="1:5" ht="13.5" customHeight="1">
      <c r="A340" s="187"/>
      <c r="B340" s="187"/>
      <c r="C340" s="187"/>
      <c r="D340" s="194" t="s">
        <v>472</v>
      </c>
      <c r="E340" s="187"/>
    </row>
    <row r="341" spans="1:5" ht="13.5" customHeight="1">
      <c r="A341" s="187"/>
      <c r="B341" s="187"/>
      <c r="C341" s="187"/>
      <c r="D341" s="194" t="s">
        <v>473</v>
      </c>
      <c r="E341" s="187"/>
    </row>
    <row r="342" spans="1:5" ht="13.5" customHeight="1">
      <c r="A342" s="187"/>
      <c r="B342" s="187"/>
      <c r="C342" s="187"/>
      <c r="D342" s="194" t="s">
        <v>474</v>
      </c>
      <c r="E342" s="187"/>
    </row>
    <row r="343" spans="1:5" ht="13.5" customHeight="1">
      <c r="A343" s="187"/>
      <c r="B343" s="187"/>
      <c r="C343" s="187"/>
      <c r="D343" s="194" t="s">
        <v>475</v>
      </c>
      <c r="E343" s="187"/>
    </row>
    <row r="344" spans="1:5" ht="13.5" customHeight="1">
      <c r="A344" s="187"/>
      <c r="B344" s="187"/>
      <c r="C344" s="187"/>
      <c r="D344" s="194" t="s">
        <v>476</v>
      </c>
      <c r="E344" s="187"/>
    </row>
    <row r="345" spans="1:5" ht="13.5" customHeight="1">
      <c r="A345" s="187"/>
      <c r="B345" s="187"/>
      <c r="C345" s="187"/>
      <c r="D345" s="194" t="s">
        <v>477</v>
      </c>
      <c r="E345" s="187"/>
    </row>
    <row r="346" spans="1:5" ht="13.5" customHeight="1">
      <c r="A346" s="187"/>
      <c r="B346" s="187"/>
      <c r="C346" s="187"/>
      <c r="D346" s="194" t="s">
        <v>478</v>
      </c>
      <c r="E346" s="187"/>
    </row>
    <row r="347" spans="1:5" ht="13.5" customHeight="1">
      <c r="A347" s="187"/>
      <c r="B347" s="187"/>
      <c r="C347" s="187"/>
      <c r="D347" s="194" t="s">
        <v>479</v>
      </c>
      <c r="E347" s="187"/>
    </row>
    <row r="348" spans="1:5" ht="13.5" customHeight="1">
      <c r="A348" s="187"/>
      <c r="B348" s="187"/>
      <c r="C348" s="187"/>
      <c r="D348" s="194" t="s">
        <v>480</v>
      </c>
      <c r="E348" s="187"/>
    </row>
    <row r="349" spans="1:5" ht="13.5" customHeight="1">
      <c r="A349" s="187"/>
      <c r="B349" s="187"/>
      <c r="C349" s="187"/>
      <c r="D349" s="194" t="s">
        <v>481</v>
      </c>
      <c r="E349" s="187"/>
    </row>
    <row r="350" spans="1:5" ht="13.5" customHeight="1">
      <c r="A350" s="187"/>
      <c r="B350" s="187"/>
      <c r="C350" s="187"/>
      <c r="D350" s="194" t="s">
        <v>482</v>
      </c>
      <c r="E350" s="187"/>
    </row>
    <row r="351" spans="1:5" ht="13.5" customHeight="1">
      <c r="A351" s="187"/>
      <c r="B351" s="187"/>
      <c r="C351" s="187"/>
      <c r="D351" s="194" t="s">
        <v>483</v>
      </c>
      <c r="E351" s="187"/>
    </row>
    <row r="352" spans="1:5" ht="13.5" customHeight="1">
      <c r="A352" s="187"/>
      <c r="B352" s="187"/>
      <c r="C352" s="187"/>
      <c r="D352" s="194" t="s">
        <v>484</v>
      </c>
      <c r="E352" s="187"/>
    </row>
    <row r="353" spans="1:5" ht="13.5" customHeight="1">
      <c r="A353" s="187"/>
      <c r="B353" s="187"/>
      <c r="C353" s="187"/>
      <c r="D353" s="194" t="s">
        <v>485</v>
      </c>
      <c r="E353" s="187"/>
    </row>
    <row r="354" spans="1:5" ht="13.5" customHeight="1">
      <c r="A354" s="187"/>
      <c r="B354" s="187"/>
      <c r="C354" s="187"/>
      <c r="D354" s="194" t="s">
        <v>486</v>
      </c>
      <c r="E354" s="187"/>
    </row>
    <row r="355" spans="1:5" ht="13.5" customHeight="1">
      <c r="A355" s="187"/>
      <c r="B355" s="187"/>
      <c r="C355" s="187"/>
      <c r="D355" s="194" t="s">
        <v>487</v>
      </c>
      <c r="E355" s="187"/>
    </row>
    <row r="356" spans="1:5" ht="13.5" customHeight="1">
      <c r="A356" s="187"/>
      <c r="B356" s="187"/>
      <c r="C356" s="187"/>
      <c r="D356" s="194" t="s">
        <v>488</v>
      </c>
      <c r="E356" s="187"/>
    </row>
    <row r="357" spans="1:5" ht="13.5" customHeight="1">
      <c r="A357" s="187"/>
      <c r="B357" s="187"/>
      <c r="C357" s="187"/>
      <c r="D357" s="194" t="s">
        <v>489</v>
      </c>
      <c r="E357" s="187"/>
    </row>
    <row r="358" spans="1:5" ht="13.5" customHeight="1">
      <c r="A358" s="187"/>
      <c r="B358" s="187"/>
      <c r="C358" s="187"/>
      <c r="D358" s="194" t="s">
        <v>490</v>
      </c>
      <c r="E358" s="187"/>
    </row>
    <row r="359" spans="1:5" ht="13.5" customHeight="1">
      <c r="A359" s="187"/>
      <c r="B359" s="187"/>
      <c r="C359" s="187"/>
      <c r="D359" s="194" t="s">
        <v>491</v>
      </c>
      <c r="E359" s="187"/>
    </row>
    <row r="360" spans="1:5" ht="13.5" customHeight="1">
      <c r="A360" s="187"/>
      <c r="B360" s="187"/>
      <c r="C360" s="187"/>
      <c r="D360" s="194" t="s">
        <v>492</v>
      </c>
      <c r="E360" s="187"/>
    </row>
    <row r="361" spans="1:5" ht="13.5" customHeight="1">
      <c r="A361" s="187"/>
      <c r="B361" s="187"/>
      <c r="C361" s="187"/>
      <c r="D361" s="194" t="s">
        <v>493</v>
      </c>
      <c r="E361" s="187"/>
    </row>
    <row r="362" spans="1:5" ht="13.5" customHeight="1">
      <c r="A362" s="187"/>
      <c r="B362" s="187"/>
      <c r="C362" s="187"/>
      <c r="D362" s="194" t="s">
        <v>494</v>
      </c>
      <c r="E362" s="187"/>
    </row>
    <row r="363" spans="1:5" ht="13.5" customHeight="1">
      <c r="A363" s="187"/>
      <c r="B363" s="187"/>
      <c r="C363" s="187"/>
      <c r="D363" s="194" t="s">
        <v>495</v>
      </c>
      <c r="E363" s="187"/>
    </row>
    <row r="364" spans="1:5" ht="13.5" customHeight="1">
      <c r="A364" s="187"/>
      <c r="B364" s="187"/>
      <c r="C364" s="187"/>
      <c r="D364" s="194" t="s">
        <v>496</v>
      </c>
      <c r="E364" s="187"/>
    </row>
    <row r="365" spans="1:5" ht="13.5" customHeight="1">
      <c r="A365" s="187"/>
      <c r="B365" s="187"/>
      <c r="C365" s="187"/>
      <c r="D365" s="194" t="s">
        <v>497</v>
      </c>
      <c r="E365" s="187"/>
    </row>
    <row r="366" spans="1:5" ht="13.5" customHeight="1">
      <c r="A366" s="187"/>
      <c r="B366" s="187"/>
      <c r="C366" s="187"/>
      <c r="D366" s="194" t="s">
        <v>498</v>
      </c>
      <c r="E366" s="187"/>
    </row>
    <row r="367" spans="1:5" ht="13.5" customHeight="1">
      <c r="A367" s="187"/>
      <c r="B367" s="187"/>
      <c r="C367" s="187"/>
      <c r="D367" s="194" t="s">
        <v>499</v>
      </c>
      <c r="E367" s="187"/>
    </row>
    <row r="368" spans="1:5" ht="13.5" customHeight="1">
      <c r="A368" s="187"/>
      <c r="B368" s="187"/>
      <c r="C368" s="187"/>
      <c r="D368" s="194" t="s">
        <v>500</v>
      </c>
      <c r="E368" s="187"/>
    </row>
    <row r="369" spans="1:5" ht="13.5" customHeight="1">
      <c r="A369" s="187"/>
      <c r="B369" s="187"/>
      <c r="C369" s="187"/>
      <c r="D369" s="194" t="s">
        <v>501</v>
      </c>
      <c r="E369" s="187"/>
    </row>
    <row r="370" spans="1:5" ht="13.5" customHeight="1">
      <c r="A370" s="187"/>
      <c r="B370" s="187"/>
      <c r="C370" s="187"/>
      <c r="D370" s="194" t="s">
        <v>502</v>
      </c>
      <c r="E370" s="187"/>
    </row>
    <row r="371" spans="1:5" ht="13.5" customHeight="1">
      <c r="A371" s="187"/>
      <c r="B371" s="187"/>
      <c r="C371" s="187"/>
      <c r="D371" s="194" t="s">
        <v>503</v>
      </c>
      <c r="E371" s="187"/>
    </row>
    <row r="372" spans="1:5" ht="13.5" customHeight="1">
      <c r="A372" s="187"/>
      <c r="B372" s="187"/>
      <c r="C372" s="187"/>
      <c r="D372" s="194" t="s">
        <v>504</v>
      </c>
      <c r="E372" s="187"/>
    </row>
    <row r="373" spans="1:5" ht="13.5" customHeight="1">
      <c r="A373" s="187"/>
      <c r="B373" s="187"/>
      <c r="C373" s="187"/>
      <c r="D373" s="194" t="s">
        <v>505</v>
      </c>
      <c r="E373" s="187"/>
    </row>
    <row r="374" spans="1:5" ht="13.5" customHeight="1">
      <c r="A374" s="187"/>
      <c r="B374" s="187"/>
      <c r="C374" s="187"/>
      <c r="D374" s="194" t="s">
        <v>506</v>
      </c>
      <c r="E374" s="187"/>
    </row>
    <row r="375" spans="1:5" ht="13.5" customHeight="1">
      <c r="A375" s="187"/>
      <c r="B375" s="187"/>
      <c r="C375" s="187"/>
      <c r="D375" s="194" t="s">
        <v>507</v>
      </c>
      <c r="E375" s="187"/>
    </row>
    <row r="376" spans="1:5" ht="13.5" customHeight="1">
      <c r="A376" s="187"/>
      <c r="B376" s="187"/>
      <c r="C376" s="187"/>
      <c r="D376" s="194" t="s">
        <v>508</v>
      </c>
      <c r="E376" s="187"/>
    </row>
    <row r="377" spans="1:5" ht="13.5" customHeight="1">
      <c r="A377" s="187"/>
      <c r="B377" s="187"/>
      <c r="C377" s="187"/>
      <c r="D377" s="194" t="s">
        <v>509</v>
      </c>
      <c r="E377" s="187"/>
    </row>
    <row r="378" spans="1:5" ht="13.5" customHeight="1">
      <c r="A378" s="187"/>
      <c r="B378" s="187"/>
      <c r="C378" s="187"/>
      <c r="D378" s="194" t="s">
        <v>510</v>
      </c>
      <c r="E378" s="187"/>
    </row>
    <row r="379" spans="1:5" ht="13.5" customHeight="1">
      <c r="A379" s="187"/>
      <c r="B379" s="187"/>
      <c r="C379" s="187"/>
      <c r="D379" s="194" t="s">
        <v>511</v>
      </c>
      <c r="E379" s="187"/>
    </row>
    <row r="380" spans="1:5" ht="13.5" customHeight="1">
      <c r="A380" s="187"/>
      <c r="B380" s="187"/>
      <c r="C380" s="187"/>
      <c r="D380" s="194" t="s">
        <v>512</v>
      </c>
      <c r="E380" s="187"/>
    </row>
    <row r="381" spans="1:5" ht="13.5" customHeight="1">
      <c r="A381" s="187"/>
      <c r="B381" s="187"/>
      <c r="C381" s="187"/>
      <c r="D381" s="194" t="s">
        <v>513</v>
      </c>
      <c r="E381" s="187"/>
    </row>
    <row r="382" spans="1:5" ht="13.5" customHeight="1">
      <c r="A382" s="187"/>
      <c r="B382" s="187"/>
      <c r="C382" s="187"/>
      <c r="D382" s="194" t="s">
        <v>514</v>
      </c>
      <c r="E382" s="187"/>
    </row>
    <row r="383" spans="1:5" ht="13.5" customHeight="1">
      <c r="A383" s="187"/>
      <c r="B383" s="187"/>
      <c r="C383" s="187"/>
      <c r="D383" s="194" t="s">
        <v>515</v>
      </c>
      <c r="E383" s="187"/>
    </row>
    <row r="384" spans="1:5" ht="13.5" customHeight="1">
      <c r="A384" s="187"/>
      <c r="B384" s="187"/>
      <c r="C384" s="187"/>
      <c r="D384" s="194" t="s">
        <v>516</v>
      </c>
      <c r="E384" s="187"/>
    </row>
    <row r="385" spans="1:5" ht="13.5" customHeight="1">
      <c r="A385" s="187"/>
      <c r="B385" s="187"/>
      <c r="C385" s="187"/>
      <c r="D385" s="194" t="s">
        <v>517</v>
      </c>
      <c r="E385" s="187"/>
    </row>
    <row r="386" spans="1:5" ht="13.5" customHeight="1">
      <c r="A386" s="187"/>
      <c r="B386" s="187"/>
      <c r="C386" s="187"/>
      <c r="D386" s="194" t="s">
        <v>518</v>
      </c>
      <c r="E386" s="187"/>
    </row>
    <row r="387" spans="1:5" ht="13.5" customHeight="1">
      <c r="A387" s="187"/>
      <c r="B387" s="187"/>
      <c r="C387" s="187"/>
      <c r="D387" s="194" t="s">
        <v>519</v>
      </c>
      <c r="E387" s="187"/>
    </row>
    <row r="388" spans="1:5" ht="13.5" customHeight="1">
      <c r="A388" s="187"/>
      <c r="B388" s="187"/>
      <c r="C388" s="187"/>
      <c r="D388" s="194" t="s">
        <v>520</v>
      </c>
      <c r="E388" s="187"/>
    </row>
    <row r="389" spans="1:5" ht="13.5" customHeight="1">
      <c r="A389" s="187"/>
      <c r="B389" s="187"/>
      <c r="C389" s="187"/>
      <c r="D389" s="194" t="s">
        <v>521</v>
      </c>
      <c r="E389" s="187"/>
    </row>
    <row r="390" spans="1:5" ht="13.5" customHeight="1">
      <c r="A390" s="187"/>
      <c r="B390" s="187"/>
      <c r="C390" s="187"/>
      <c r="D390" s="194" t="s">
        <v>522</v>
      </c>
      <c r="E390" s="187"/>
    </row>
    <row r="391" spans="1:5" ht="13.5" customHeight="1">
      <c r="A391" s="187"/>
      <c r="B391" s="187"/>
      <c r="C391" s="187"/>
      <c r="D391" s="194" t="s">
        <v>523</v>
      </c>
      <c r="E391" s="187"/>
    </row>
    <row r="392" spans="1:5" ht="13.5" customHeight="1">
      <c r="A392" s="187"/>
      <c r="B392" s="187"/>
      <c r="C392" s="187"/>
      <c r="D392" s="194" t="s">
        <v>524</v>
      </c>
      <c r="E392" s="187"/>
    </row>
    <row r="393" spans="1:5" ht="13.5" customHeight="1">
      <c r="A393" s="187"/>
      <c r="B393" s="187"/>
      <c r="C393" s="187"/>
      <c r="D393" s="194" t="s">
        <v>525</v>
      </c>
      <c r="E393" s="187"/>
    </row>
    <row r="394" spans="1:5" ht="13.5" customHeight="1">
      <c r="A394" s="187"/>
      <c r="B394" s="187"/>
      <c r="C394" s="187"/>
      <c r="D394" s="194" t="s">
        <v>526</v>
      </c>
      <c r="E394" s="187"/>
    </row>
    <row r="395" spans="1:5" ht="13.5" customHeight="1">
      <c r="A395" s="187"/>
      <c r="B395" s="187"/>
      <c r="C395" s="187"/>
      <c r="D395" s="194" t="s">
        <v>527</v>
      </c>
      <c r="E395" s="187"/>
    </row>
    <row r="396" spans="1:5" ht="13.5" customHeight="1">
      <c r="A396" s="187"/>
      <c r="B396" s="187"/>
      <c r="C396" s="187"/>
      <c r="D396" s="194" t="s">
        <v>528</v>
      </c>
      <c r="E396" s="187"/>
    </row>
    <row r="397" spans="1:5" ht="13.5" customHeight="1">
      <c r="A397" s="187"/>
      <c r="B397" s="187"/>
      <c r="C397" s="187"/>
      <c r="D397" s="194" t="s">
        <v>529</v>
      </c>
      <c r="E397" s="187"/>
    </row>
    <row r="398" spans="1:5" ht="13.5" customHeight="1">
      <c r="A398" s="187"/>
      <c r="B398" s="187"/>
      <c r="C398" s="187"/>
      <c r="D398" s="194" t="s">
        <v>530</v>
      </c>
      <c r="E398" s="187"/>
    </row>
    <row r="399" spans="1:5" ht="13.5" customHeight="1">
      <c r="A399" s="187"/>
      <c r="B399" s="187"/>
      <c r="C399" s="187"/>
      <c r="D399" s="194" t="s">
        <v>531</v>
      </c>
      <c r="E399" s="187"/>
    </row>
    <row r="400" spans="1:5" ht="13.5" customHeight="1">
      <c r="A400" s="187"/>
      <c r="B400" s="187"/>
      <c r="C400" s="187"/>
      <c r="D400" s="194" t="s">
        <v>532</v>
      </c>
      <c r="E400" s="187"/>
    </row>
    <row r="401" spans="1:5" ht="13.5" customHeight="1">
      <c r="A401" s="187"/>
      <c r="B401" s="187"/>
      <c r="C401" s="187"/>
      <c r="D401" s="194" t="s">
        <v>533</v>
      </c>
      <c r="E401" s="187"/>
    </row>
    <row r="402" spans="1:5" ht="13.5" customHeight="1">
      <c r="A402" s="187"/>
      <c r="B402" s="187"/>
      <c r="C402" s="187"/>
      <c r="D402" s="194" t="s">
        <v>534</v>
      </c>
      <c r="E402" s="187"/>
    </row>
    <row r="403" spans="1:5" ht="13.5" customHeight="1">
      <c r="A403" s="187"/>
      <c r="B403" s="187"/>
      <c r="C403" s="187"/>
      <c r="D403" s="194" t="s">
        <v>535</v>
      </c>
      <c r="E403" s="187"/>
    </row>
    <row r="404" spans="1:5" ht="13.5" customHeight="1">
      <c r="A404" s="187"/>
      <c r="B404" s="187"/>
      <c r="C404" s="187"/>
      <c r="D404" s="194" t="s">
        <v>536</v>
      </c>
      <c r="E404" s="187"/>
    </row>
    <row r="405" spans="1:5" ht="13.5" customHeight="1">
      <c r="A405" s="187"/>
      <c r="B405" s="187"/>
      <c r="C405" s="187"/>
      <c r="D405" s="194" t="s">
        <v>537</v>
      </c>
      <c r="E405" s="187"/>
    </row>
    <row r="406" spans="1:5" ht="13.5" customHeight="1">
      <c r="A406" s="187"/>
      <c r="B406" s="187"/>
      <c r="C406" s="187"/>
      <c r="D406" s="194" t="s">
        <v>538</v>
      </c>
      <c r="E406" s="187"/>
    </row>
    <row r="407" spans="1:5" ht="13.5" customHeight="1">
      <c r="A407" s="187"/>
      <c r="B407" s="187"/>
      <c r="C407" s="187"/>
      <c r="D407" s="194" t="s">
        <v>539</v>
      </c>
      <c r="E407" s="187"/>
    </row>
    <row r="408" spans="1:5" ht="13.5" customHeight="1">
      <c r="A408" s="187"/>
      <c r="B408" s="187"/>
      <c r="C408" s="187"/>
      <c r="D408" s="194" t="s">
        <v>540</v>
      </c>
      <c r="E408" s="187"/>
    </row>
    <row r="409" spans="1:5" ht="13.5" customHeight="1">
      <c r="A409" s="187"/>
      <c r="B409" s="187"/>
      <c r="C409" s="187"/>
      <c r="D409" s="194" t="s">
        <v>541</v>
      </c>
      <c r="E409" s="187"/>
    </row>
    <row r="410" spans="1:5" ht="13.5" customHeight="1">
      <c r="A410" s="187"/>
      <c r="B410" s="187"/>
      <c r="C410" s="187"/>
      <c r="D410" s="194" t="s">
        <v>542</v>
      </c>
      <c r="E410" s="187"/>
    </row>
    <row r="411" spans="1:5" ht="13.5" customHeight="1">
      <c r="A411" s="187"/>
      <c r="B411" s="187"/>
      <c r="C411" s="187"/>
      <c r="D411" s="194" t="s">
        <v>543</v>
      </c>
      <c r="E411" s="187"/>
    </row>
    <row r="412" spans="1:5" ht="13.5" customHeight="1">
      <c r="A412" s="187"/>
      <c r="B412" s="187"/>
      <c r="C412" s="187"/>
      <c r="D412" s="194" t="s">
        <v>544</v>
      </c>
      <c r="E412" s="187"/>
    </row>
    <row r="413" spans="1:5" ht="13.5" customHeight="1">
      <c r="A413" s="187"/>
      <c r="B413" s="187"/>
      <c r="C413" s="187"/>
      <c r="D413" s="194" t="s">
        <v>545</v>
      </c>
      <c r="E413" s="187"/>
    </row>
    <row r="414" spans="1:5" ht="13.5" customHeight="1">
      <c r="A414" s="187"/>
      <c r="B414" s="187"/>
      <c r="C414" s="187"/>
      <c r="D414" s="194" t="s">
        <v>546</v>
      </c>
      <c r="E414" s="187"/>
    </row>
    <row r="415" spans="1:5" ht="13.5" customHeight="1">
      <c r="A415" s="187"/>
      <c r="B415" s="187"/>
      <c r="C415" s="187"/>
      <c r="D415" s="194" t="s">
        <v>547</v>
      </c>
      <c r="E415" s="187"/>
    </row>
    <row r="416" spans="1:5" ht="13.5" customHeight="1">
      <c r="A416" s="187"/>
      <c r="B416" s="187"/>
      <c r="C416" s="187"/>
      <c r="D416" s="194" t="s">
        <v>548</v>
      </c>
      <c r="E416" s="187"/>
    </row>
    <row r="417" spans="1:5" ht="13.5" customHeight="1">
      <c r="A417" s="187"/>
      <c r="B417" s="187"/>
      <c r="C417" s="187"/>
      <c r="D417" s="194" t="s">
        <v>549</v>
      </c>
      <c r="E417" s="187"/>
    </row>
    <row r="418" spans="1:5" ht="13.5" customHeight="1">
      <c r="A418" s="187"/>
      <c r="B418" s="187"/>
      <c r="C418" s="187"/>
      <c r="D418" s="194" t="s">
        <v>728</v>
      </c>
      <c r="E418" s="187"/>
    </row>
    <row r="419" spans="1:5" ht="13.5" customHeight="1">
      <c r="A419" s="187"/>
      <c r="B419" s="187"/>
      <c r="C419" s="187"/>
      <c r="D419" s="194" t="s">
        <v>550</v>
      </c>
      <c r="E419" s="187"/>
    </row>
    <row r="420" spans="1:5" ht="13.5" customHeight="1">
      <c r="A420" s="187"/>
      <c r="B420" s="187"/>
      <c r="C420" s="187"/>
      <c r="D420" s="194" t="s">
        <v>551</v>
      </c>
      <c r="E420" s="187"/>
    </row>
    <row r="421" spans="1:5" ht="13.5" customHeight="1">
      <c r="A421" s="187"/>
      <c r="B421" s="187"/>
      <c r="C421" s="187"/>
      <c r="D421" s="194" t="s">
        <v>552</v>
      </c>
      <c r="E421" s="187"/>
    </row>
    <row r="422" spans="1:5" ht="13.5" customHeight="1">
      <c r="A422" s="187"/>
      <c r="B422" s="187"/>
      <c r="C422" s="187"/>
      <c r="D422" s="194" t="s">
        <v>553</v>
      </c>
      <c r="E422" s="187"/>
    </row>
    <row r="423" spans="1:5" ht="13.5" customHeight="1">
      <c r="A423" s="187"/>
      <c r="B423" s="187"/>
      <c r="C423" s="187"/>
      <c r="D423" s="194" t="s">
        <v>554</v>
      </c>
      <c r="E423" s="187"/>
    </row>
    <row r="424" spans="1:5" ht="13.5" customHeight="1">
      <c r="A424" s="187"/>
      <c r="B424" s="187"/>
      <c r="C424" s="187"/>
      <c r="D424" s="194" t="s">
        <v>555</v>
      </c>
      <c r="E424" s="187"/>
    </row>
    <row r="425" spans="1:5" ht="13.5" customHeight="1">
      <c r="A425" s="187"/>
      <c r="B425" s="187"/>
      <c r="C425" s="187"/>
      <c r="D425" s="194" t="s">
        <v>556</v>
      </c>
      <c r="E425" s="187"/>
    </row>
    <row r="426" spans="1:5" ht="13.5" customHeight="1">
      <c r="A426" s="187"/>
      <c r="B426" s="187"/>
      <c r="C426" s="187"/>
      <c r="D426" s="194" t="s">
        <v>557</v>
      </c>
      <c r="E426" s="187"/>
    </row>
    <row r="427" spans="1:5" ht="13.5" customHeight="1">
      <c r="A427" s="187"/>
      <c r="B427" s="187"/>
      <c r="C427" s="187"/>
      <c r="D427" s="194" t="s">
        <v>558</v>
      </c>
      <c r="E427" s="187"/>
    </row>
    <row r="428" spans="1:5" ht="13.5" customHeight="1">
      <c r="A428" s="187"/>
      <c r="B428" s="187"/>
      <c r="C428" s="187"/>
      <c r="D428" s="194" t="s">
        <v>559</v>
      </c>
      <c r="E428" s="187"/>
    </row>
    <row r="429" spans="1:5" ht="13.5" customHeight="1">
      <c r="A429" s="187"/>
      <c r="B429" s="187"/>
      <c r="C429" s="187"/>
      <c r="D429" s="194" t="s">
        <v>560</v>
      </c>
      <c r="E429" s="187"/>
    </row>
    <row r="430" spans="1:5" ht="13.5" customHeight="1">
      <c r="A430" s="187"/>
      <c r="B430" s="187"/>
      <c r="C430" s="187"/>
      <c r="D430" s="194" t="s">
        <v>561</v>
      </c>
      <c r="E430" s="187"/>
    </row>
    <row r="431" spans="1:5" ht="13.5" customHeight="1">
      <c r="A431" s="187"/>
      <c r="B431" s="187"/>
      <c r="C431" s="187"/>
      <c r="D431" s="194" t="s">
        <v>562</v>
      </c>
      <c r="E431" s="187"/>
    </row>
    <row r="432" spans="1:5" ht="13.5" customHeight="1">
      <c r="A432" s="187"/>
      <c r="B432" s="187"/>
      <c r="C432" s="187"/>
      <c r="D432" s="194" t="s">
        <v>563</v>
      </c>
      <c r="E432" s="187"/>
    </row>
    <row r="433" spans="1:5" ht="13.5" customHeight="1">
      <c r="A433" s="187"/>
      <c r="B433" s="187"/>
      <c r="C433" s="187"/>
      <c r="D433" s="194" t="s">
        <v>564</v>
      </c>
      <c r="E433" s="187"/>
    </row>
    <row r="434" spans="1:5" ht="13.5" customHeight="1">
      <c r="A434" s="187"/>
      <c r="B434" s="187"/>
      <c r="C434" s="187"/>
      <c r="D434" s="194" t="s">
        <v>565</v>
      </c>
      <c r="E434" s="187"/>
    </row>
    <row r="435" spans="1:5" ht="13.5" customHeight="1">
      <c r="A435" s="187"/>
      <c r="B435" s="187"/>
      <c r="C435" s="187"/>
      <c r="D435" s="194" t="s">
        <v>566</v>
      </c>
      <c r="E435" s="187"/>
    </row>
    <row r="436" spans="1:5" ht="13.5" customHeight="1">
      <c r="A436" s="187"/>
      <c r="B436" s="187"/>
      <c r="C436" s="187"/>
      <c r="D436" s="194" t="s">
        <v>567</v>
      </c>
      <c r="E436" s="187"/>
    </row>
    <row r="437" spans="1:5" ht="13.5" customHeight="1">
      <c r="A437" s="187"/>
      <c r="B437" s="187"/>
      <c r="C437" s="187"/>
      <c r="D437" s="194" t="s">
        <v>568</v>
      </c>
      <c r="E437" s="187"/>
    </row>
    <row r="438" spans="1:5" ht="13.5" customHeight="1">
      <c r="A438" s="187"/>
      <c r="B438" s="187"/>
      <c r="C438" s="187"/>
      <c r="D438" s="194" t="s">
        <v>569</v>
      </c>
      <c r="E438" s="187"/>
    </row>
    <row r="439" spans="1:5" ht="13.5" customHeight="1">
      <c r="A439" s="187"/>
      <c r="B439" s="187"/>
      <c r="C439" s="187"/>
      <c r="D439" s="194" t="s">
        <v>570</v>
      </c>
      <c r="E439" s="187"/>
    </row>
    <row r="440" spans="1:5" ht="13.5" customHeight="1">
      <c r="A440" s="187"/>
      <c r="B440" s="187"/>
      <c r="C440" s="187"/>
      <c r="D440" s="194" t="s">
        <v>571</v>
      </c>
      <c r="E440" s="187"/>
    </row>
    <row r="441" spans="1:5" ht="13.5" customHeight="1">
      <c r="A441" s="187"/>
      <c r="B441" s="187"/>
      <c r="C441" s="187"/>
      <c r="D441" s="194" t="s">
        <v>572</v>
      </c>
      <c r="E441" s="187"/>
    </row>
    <row r="442" spans="1:5" ht="13.5" customHeight="1">
      <c r="A442" s="187"/>
      <c r="B442" s="187"/>
      <c r="C442" s="187"/>
      <c r="D442" s="194" t="s">
        <v>573</v>
      </c>
      <c r="E442" s="187"/>
    </row>
    <row r="443" spans="1:5" ht="13.5" customHeight="1">
      <c r="A443" s="187"/>
      <c r="B443" s="187"/>
      <c r="C443" s="187"/>
      <c r="D443" s="194" t="s">
        <v>574</v>
      </c>
      <c r="E443" s="187"/>
    </row>
    <row r="444" spans="1:5" ht="13.5" customHeight="1">
      <c r="A444" s="187"/>
      <c r="B444" s="187"/>
      <c r="C444" s="187"/>
      <c r="D444" s="194" t="s">
        <v>575</v>
      </c>
      <c r="E444" s="187"/>
    </row>
    <row r="445" spans="1:5" ht="13.5" customHeight="1">
      <c r="A445" s="187"/>
      <c r="B445" s="187"/>
      <c r="C445" s="187"/>
      <c r="D445" s="194" t="s">
        <v>576</v>
      </c>
      <c r="E445" s="187"/>
    </row>
    <row r="446" spans="1:5" ht="13.5" customHeight="1">
      <c r="A446" s="187"/>
      <c r="B446" s="187"/>
      <c r="C446" s="187"/>
      <c r="D446" s="194" t="s">
        <v>577</v>
      </c>
      <c r="E446" s="187"/>
    </row>
    <row r="447" spans="1:5" ht="13.5" customHeight="1">
      <c r="A447" s="187"/>
      <c r="B447" s="187"/>
      <c r="C447" s="187"/>
      <c r="D447" s="194" t="s">
        <v>578</v>
      </c>
      <c r="E447" s="187"/>
    </row>
    <row r="448" spans="1:5" ht="13.5" customHeight="1">
      <c r="A448" s="187"/>
      <c r="B448" s="187"/>
      <c r="C448" s="187"/>
      <c r="D448" s="194" t="s">
        <v>579</v>
      </c>
      <c r="E448" s="187"/>
    </row>
    <row r="449" spans="1:5" ht="13.5" customHeight="1">
      <c r="A449" s="187"/>
      <c r="B449" s="187"/>
      <c r="C449" s="187"/>
      <c r="D449" s="194" t="s">
        <v>580</v>
      </c>
      <c r="E449" s="187"/>
    </row>
    <row r="450" spans="1:5" ht="13.5" customHeight="1">
      <c r="A450" s="187"/>
      <c r="B450" s="187"/>
      <c r="C450" s="187"/>
      <c r="D450" s="194" t="s">
        <v>581</v>
      </c>
      <c r="E450" s="187"/>
    </row>
    <row r="451" spans="1:5" ht="13.5" customHeight="1">
      <c r="A451" s="187"/>
      <c r="B451" s="187"/>
      <c r="C451" s="187"/>
      <c r="D451" s="194" t="s">
        <v>729</v>
      </c>
      <c r="E451" s="187"/>
    </row>
    <row r="452" spans="1:5" ht="13.5" customHeight="1">
      <c r="A452" s="187"/>
      <c r="B452" s="187"/>
      <c r="C452" s="187"/>
      <c r="D452" s="194" t="s">
        <v>582</v>
      </c>
      <c r="E452" s="187"/>
    </row>
    <row r="453" spans="1:5" ht="13.5" customHeight="1">
      <c r="A453" s="187"/>
      <c r="B453" s="187"/>
      <c r="C453" s="187"/>
      <c r="D453" s="194" t="s">
        <v>583</v>
      </c>
      <c r="E453" s="187"/>
    </row>
    <row r="454" spans="1:5" ht="13.5" customHeight="1">
      <c r="A454" s="187"/>
      <c r="B454" s="187"/>
      <c r="C454" s="187"/>
      <c r="D454" s="194" t="s">
        <v>584</v>
      </c>
      <c r="E454" s="187"/>
    </row>
    <row r="455" spans="1:5" ht="13.5" customHeight="1">
      <c r="A455" s="187"/>
      <c r="B455" s="187"/>
      <c r="C455" s="187"/>
      <c r="D455" s="194" t="s">
        <v>585</v>
      </c>
      <c r="E455" s="187"/>
    </row>
    <row r="456" spans="1:5" ht="13.5" customHeight="1">
      <c r="A456" s="187"/>
      <c r="B456" s="187"/>
      <c r="C456" s="187"/>
      <c r="D456" s="194" t="s">
        <v>586</v>
      </c>
      <c r="E456" s="187"/>
    </row>
    <row r="457" spans="1:5" ht="13.5" customHeight="1">
      <c r="A457" s="187"/>
      <c r="B457" s="187"/>
      <c r="C457" s="187"/>
      <c r="D457" s="194" t="s">
        <v>587</v>
      </c>
      <c r="E457" s="187"/>
    </row>
    <row r="458" spans="1:5" ht="13.5" customHeight="1">
      <c r="A458" s="187"/>
      <c r="B458" s="187"/>
      <c r="C458" s="187"/>
      <c r="D458" s="194" t="s">
        <v>588</v>
      </c>
      <c r="E458" s="187"/>
    </row>
    <row r="459" spans="1:5" ht="13.5" customHeight="1">
      <c r="A459" s="187"/>
      <c r="B459" s="187"/>
      <c r="C459" s="187"/>
      <c r="D459" s="194" t="s">
        <v>589</v>
      </c>
      <c r="E459" s="187"/>
    </row>
    <row r="460" spans="1:5" ht="13.5" customHeight="1">
      <c r="A460" s="187"/>
      <c r="B460" s="187"/>
      <c r="C460" s="187"/>
      <c r="D460" s="194" t="s">
        <v>590</v>
      </c>
      <c r="E460" s="187"/>
    </row>
    <row r="461" spans="1:5" ht="13.5" customHeight="1">
      <c r="A461" s="187"/>
      <c r="B461" s="187"/>
      <c r="C461" s="187"/>
      <c r="D461" s="194" t="s">
        <v>591</v>
      </c>
      <c r="E461" s="187"/>
    </row>
    <row r="462" spans="1:5" ht="13.5" customHeight="1">
      <c r="A462" s="187"/>
      <c r="B462" s="187"/>
      <c r="C462" s="187"/>
      <c r="D462" s="194" t="s">
        <v>592</v>
      </c>
      <c r="E462" s="187"/>
    </row>
    <row r="463" spans="1:5" ht="13.5" customHeight="1">
      <c r="A463" s="187"/>
      <c r="B463" s="187"/>
      <c r="C463" s="187"/>
      <c r="D463" s="194" t="s">
        <v>593</v>
      </c>
      <c r="E463" s="187"/>
    </row>
    <row r="464" spans="1:5" ht="13.5" customHeight="1">
      <c r="A464" s="187"/>
      <c r="B464" s="187"/>
      <c r="C464" s="187"/>
      <c r="D464" s="194" t="s">
        <v>594</v>
      </c>
      <c r="E464" s="187"/>
    </row>
    <row r="465" spans="1:5" ht="13.5" customHeight="1">
      <c r="A465" s="187"/>
      <c r="B465" s="187"/>
      <c r="C465" s="187"/>
      <c r="D465" s="194" t="s">
        <v>595</v>
      </c>
      <c r="E465" s="187"/>
    </row>
    <row r="466" spans="1:5" ht="13.5" customHeight="1">
      <c r="A466" s="187"/>
      <c r="B466" s="187"/>
      <c r="C466" s="187"/>
      <c r="D466" s="194" t="s">
        <v>596</v>
      </c>
      <c r="E466" s="187"/>
    </row>
    <row r="467" spans="1:5" ht="13.5" customHeight="1">
      <c r="A467" s="187"/>
      <c r="B467" s="187"/>
      <c r="C467" s="187"/>
      <c r="D467" s="194" t="s">
        <v>597</v>
      </c>
      <c r="E467" s="187"/>
    </row>
    <row r="468" spans="1:5" ht="13.5" customHeight="1">
      <c r="A468" s="187"/>
      <c r="B468" s="187"/>
      <c r="C468" s="187"/>
      <c r="D468" s="194" t="s">
        <v>598</v>
      </c>
      <c r="E468" s="187"/>
    </row>
    <row r="469" spans="1:5" ht="13.5" customHeight="1">
      <c r="A469" s="187"/>
      <c r="B469" s="187"/>
      <c r="C469" s="187"/>
      <c r="D469" s="194" t="s">
        <v>599</v>
      </c>
      <c r="E469" s="187"/>
    </row>
    <row r="470" spans="1:5" ht="13.5" customHeight="1">
      <c r="A470" s="187"/>
      <c r="B470" s="187"/>
      <c r="C470" s="187"/>
      <c r="D470" s="194" t="s">
        <v>600</v>
      </c>
      <c r="E470" s="187"/>
    </row>
    <row r="471" spans="1:5" ht="13.5" customHeight="1">
      <c r="A471" s="187"/>
      <c r="B471" s="187"/>
      <c r="C471" s="187"/>
      <c r="D471" s="194" t="s">
        <v>601</v>
      </c>
      <c r="E471" s="187"/>
    </row>
    <row r="472" spans="1:5" ht="13.5" customHeight="1">
      <c r="A472" s="187"/>
      <c r="B472" s="187"/>
      <c r="C472" s="187"/>
      <c r="D472" s="194" t="s">
        <v>602</v>
      </c>
      <c r="E472" s="187"/>
    </row>
    <row r="473" spans="1:5" ht="13.5" customHeight="1">
      <c r="A473" s="187"/>
      <c r="B473" s="187"/>
      <c r="C473" s="187"/>
      <c r="D473" s="194" t="s">
        <v>603</v>
      </c>
      <c r="E473" s="187"/>
    </row>
    <row r="474" spans="1:5" ht="13.5" customHeight="1">
      <c r="A474" s="187"/>
      <c r="B474" s="187"/>
      <c r="C474" s="187"/>
      <c r="D474" s="194" t="s">
        <v>604</v>
      </c>
      <c r="E474" s="187"/>
    </row>
    <row r="475" spans="1:5" ht="13.5" customHeight="1">
      <c r="A475" s="187"/>
      <c r="B475" s="187"/>
      <c r="C475" s="187"/>
      <c r="D475" s="194" t="s">
        <v>605</v>
      </c>
      <c r="E475" s="187"/>
    </row>
    <row r="476" spans="1:5" ht="13.5" customHeight="1">
      <c r="A476" s="187"/>
      <c r="B476" s="187"/>
      <c r="C476" s="187"/>
      <c r="D476" s="194" t="s">
        <v>606</v>
      </c>
      <c r="E476" s="187"/>
    </row>
    <row r="477" spans="1:5" ht="13.5" customHeight="1">
      <c r="A477" s="187"/>
      <c r="B477" s="187"/>
      <c r="C477" s="187"/>
      <c r="D477" s="194" t="s">
        <v>607</v>
      </c>
      <c r="E477" s="187"/>
    </row>
    <row r="478" spans="1:5" ht="13.5" customHeight="1">
      <c r="A478" s="187"/>
      <c r="B478" s="187"/>
      <c r="C478" s="187"/>
      <c r="D478" s="194" t="s">
        <v>608</v>
      </c>
      <c r="E478" s="187"/>
    </row>
    <row r="479" spans="1:5" ht="13.5" customHeight="1">
      <c r="A479" s="187"/>
      <c r="B479" s="187"/>
      <c r="C479" s="187"/>
      <c r="D479" s="194" t="s">
        <v>609</v>
      </c>
      <c r="E479" s="187"/>
    </row>
    <row r="480" spans="1:5" ht="13.5" customHeight="1">
      <c r="A480" s="187"/>
      <c r="B480" s="187"/>
      <c r="C480" s="187"/>
      <c r="D480" s="194" t="s">
        <v>610</v>
      </c>
      <c r="E480" s="187"/>
    </row>
    <row r="481" spans="1:5" ht="13.5" customHeight="1">
      <c r="A481" s="187"/>
      <c r="B481" s="187"/>
      <c r="C481" s="187"/>
      <c r="D481" s="194" t="s">
        <v>611</v>
      </c>
      <c r="E481" s="187"/>
    </row>
    <row r="482" spans="1:5" ht="13.5" customHeight="1">
      <c r="A482" s="187"/>
      <c r="B482" s="187"/>
      <c r="C482" s="187"/>
      <c r="D482" s="194" t="s">
        <v>612</v>
      </c>
      <c r="E482" s="187"/>
    </row>
    <row r="483" spans="1:5" ht="13.5" customHeight="1">
      <c r="A483" s="187"/>
      <c r="B483" s="187"/>
      <c r="C483" s="187"/>
      <c r="D483" s="194" t="s">
        <v>613</v>
      </c>
      <c r="E483" s="187"/>
    </row>
    <row r="484" spans="1:5" ht="13.5" customHeight="1">
      <c r="A484" s="187"/>
      <c r="B484" s="187"/>
      <c r="C484" s="187"/>
      <c r="D484" s="194" t="s">
        <v>614</v>
      </c>
      <c r="E484" s="187"/>
    </row>
    <row r="485" spans="1:5" ht="13.5" customHeight="1">
      <c r="A485" s="187"/>
      <c r="B485" s="187"/>
      <c r="C485" s="187"/>
      <c r="D485" s="194" t="s">
        <v>615</v>
      </c>
      <c r="E485" s="187"/>
    </row>
    <row r="486" spans="1:5" ht="13.5" customHeight="1">
      <c r="A486" s="187"/>
      <c r="B486" s="187"/>
      <c r="C486" s="187"/>
      <c r="D486" s="194" t="s">
        <v>616</v>
      </c>
      <c r="E486" s="187"/>
    </row>
    <row r="487" spans="1:5" ht="13.5" customHeight="1">
      <c r="A487" s="187"/>
      <c r="B487" s="187"/>
      <c r="C487" s="187"/>
      <c r="D487" s="194" t="s">
        <v>617</v>
      </c>
      <c r="E487" s="187"/>
    </row>
    <row r="488" spans="1:5" ht="13.5" customHeight="1">
      <c r="A488" s="187"/>
      <c r="B488" s="187"/>
      <c r="C488" s="187"/>
      <c r="D488" s="194" t="s">
        <v>618</v>
      </c>
      <c r="E488" s="187"/>
    </row>
    <row r="489" spans="1:5" ht="13.5" customHeight="1">
      <c r="A489" s="187"/>
      <c r="B489" s="187"/>
      <c r="C489" s="187"/>
      <c r="D489" s="194" t="s">
        <v>619</v>
      </c>
      <c r="E489" s="187"/>
    </row>
    <row r="490" spans="1:5" ht="13.5" customHeight="1">
      <c r="A490" s="187"/>
      <c r="B490" s="187"/>
      <c r="C490" s="187"/>
      <c r="D490" s="194" t="s">
        <v>620</v>
      </c>
      <c r="E490" s="187"/>
    </row>
    <row r="491" spans="1:5" ht="13.5" customHeight="1">
      <c r="A491" s="187"/>
      <c r="B491" s="187"/>
      <c r="C491" s="187"/>
      <c r="D491" s="194" t="s">
        <v>621</v>
      </c>
      <c r="E491" s="187"/>
    </row>
    <row r="492" spans="1:5" ht="13.5" customHeight="1">
      <c r="A492" s="187"/>
      <c r="B492" s="187"/>
      <c r="C492" s="187"/>
      <c r="D492" s="194" t="s">
        <v>622</v>
      </c>
      <c r="E492" s="187"/>
    </row>
    <row r="493" spans="1:5" ht="13.5" customHeight="1">
      <c r="A493" s="187"/>
      <c r="B493" s="187"/>
      <c r="C493" s="187"/>
      <c r="D493" s="194" t="s">
        <v>623</v>
      </c>
      <c r="E493" s="187"/>
    </row>
    <row r="494" spans="1:5" ht="13.5" customHeight="1">
      <c r="A494" s="187"/>
      <c r="B494" s="187"/>
      <c r="C494" s="187"/>
      <c r="D494" s="194" t="s">
        <v>624</v>
      </c>
      <c r="E494" s="187"/>
    </row>
    <row r="495" spans="1:5" ht="13.5" customHeight="1">
      <c r="A495" s="187"/>
      <c r="B495" s="187"/>
      <c r="C495" s="187"/>
      <c r="D495" s="194" t="s">
        <v>625</v>
      </c>
      <c r="E495" s="187"/>
    </row>
    <row r="496" spans="1:5" ht="13.5" customHeight="1">
      <c r="A496" s="187"/>
      <c r="B496" s="187"/>
      <c r="C496" s="187"/>
      <c r="D496" s="194" t="s">
        <v>626</v>
      </c>
      <c r="E496" s="187"/>
    </row>
    <row r="497" spans="1:5" ht="13.5" customHeight="1">
      <c r="A497" s="187"/>
      <c r="B497" s="187"/>
      <c r="C497" s="187"/>
      <c r="D497" s="194" t="s">
        <v>627</v>
      </c>
      <c r="E497" s="187"/>
    </row>
    <row r="498" spans="1:5" ht="13.5" customHeight="1">
      <c r="A498" s="187"/>
      <c r="B498" s="187"/>
      <c r="C498" s="187"/>
      <c r="D498" s="194" t="s">
        <v>628</v>
      </c>
      <c r="E498" s="187"/>
    </row>
    <row r="499" spans="1:5" ht="13.5" customHeight="1">
      <c r="A499" s="187"/>
      <c r="B499" s="187"/>
      <c r="C499" s="187"/>
      <c r="D499" s="194" t="s">
        <v>629</v>
      </c>
      <c r="E499" s="187"/>
    </row>
    <row r="500" spans="1:5" ht="13.5" customHeight="1">
      <c r="A500" s="187"/>
      <c r="B500" s="187"/>
      <c r="C500" s="187"/>
      <c r="D500" s="194" t="s">
        <v>630</v>
      </c>
      <c r="E500" s="187"/>
    </row>
    <row r="501" spans="1:5" ht="13.5" customHeight="1">
      <c r="A501" s="187"/>
      <c r="B501" s="187"/>
      <c r="C501" s="187"/>
      <c r="D501" s="194" t="s">
        <v>631</v>
      </c>
      <c r="E501" s="187"/>
    </row>
    <row r="502" spans="1:5" ht="13.5" customHeight="1">
      <c r="A502" s="187"/>
      <c r="B502" s="187"/>
      <c r="C502" s="187"/>
      <c r="D502" s="194" t="s">
        <v>632</v>
      </c>
      <c r="E502" s="187"/>
    </row>
    <row r="503" spans="1:5" ht="13.5" customHeight="1">
      <c r="A503" s="187"/>
      <c r="B503" s="187"/>
      <c r="C503" s="187"/>
      <c r="D503" s="194" t="s">
        <v>633</v>
      </c>
      <c r="E503" s="187"/>
    </row>
    <row r="504" spans="1:5" ht="13.5" customHeight="1">
      <c r="A504" s="187"/>
      <c r="B504" s="187"/>
      <c r="C504" s="187"/>
      <c r="D504" s="194" t="s">
        <v>634</v>
      </c>
      <c r="E504" s="187"/>
    </row>
    <row r="505" spans="1:5" ht="13.5" customHeight="1">
      <c r="A505" s="187"/>
      <c r="B505" s="187"/>
      <c r="C505" s="187"/>
      <c r="D505" s="194" t="s">
        <v>635</v>
      </c>
      <c r="E505" s="187"/>
    </row>
    <row r="506" spans="1:5" ht="13.5" customHeight="1">
      <c r="A506" s="187"/>
      <c r="B506" s="187"/>
      <c r="C506" s="187"/>
      <c r="D506" s="194" t="s">
        <v>636</v>
      </c>
      <c r="E506" s="187"/>
    </row>
    <row r="507" spans="1:5" ht="13.5" customHeight="1">
      <c r="A507" s="187"/>
      <c r="B507" s="187"/>
      <c r="C507" s="187"/>
      <c r="D507" s="194" t="s">
        <v>637</v>
      </c>
      <c r="E507" s="187"/>
    </row>
    <row r="508" spans="1:5" ht="13.5" customHeight="1">
      <c r="A508" s="187"/>
      <c r="B508" s="187"/>
      <c r="C508" s="187"/>
      <c r="D508" s="194" t="s">
        <v>638</v>
      </c>
      <c r="E508" s="187"/>
    </row>
    <row r="509" spans="1:5" ht="13.5" customHeight="1">
      <c r="A509" s="187"/>
      <c r="B509" s="187"/>
      <c r="C509" s="187"/>
      <c r="D509" s="194" t="s">
        <v>639</v>
      </c>
      <c r="E509" s="187"/>
    </row>
    <row r="510" spans="1:5" ht="13.5" customHeight="1">
      <c r="A510" s="187"/>
      <c r="B510" s="187"/>
      <c r="C510" s="187"/>
      <c r="D510" s="194" t="s">
        <v>640</v>
      </c>
      <c r="E510" s="187"/>
    </row>
    <row r="511" spans="1:5" ht="13.5" customHeight="1">
      <c r="A511" s="187"/>
      <c r="B511" s="187"/>
      <c r="C511" s="187"/>
      <c r="D511" s="194" t="s">
        <v>641</v>
      </c>
      <c r="E511" s="187"/>
    </row>
    <row r="512" spans="1:5" ht="13.5" customHeight="1">
      <c r="A512" s="187"/>
      <c r="B512" s="187"/>
      <c r="C512" s="187"/>
      <c r="D512" s="194" t="s">
        <v>642</v>
      </c>
      <c r="E512" s="187"/>
    </row>
    <row r="513" spans="1:5" ht="13.5" customHeight="1">
      <c r="A513" s="187"/>
      <c r="B513" s="187"/>
      <c r="C513" s="187"/>
      <c r="D513" s="194" t="s">
        <v>643</v>
      </c>
      <c r="E513" s="187"/>
    </row>
    <row r="514" spans="1:5" ht="13.5" customHeight="1">
      <c r="A514" s="187"/>
      <c r="B514" s="187"/>
      <c r="C514" s="187"/>
      <c r="D514" s="194" t="s">
        <v>644</v>
      </c>
      <c r="E514" s="187"/>
    </row>
    <row r="515" spans="1:5" ht="13.5" customHeight="1">
      <c r="A515" s="187"/>
      <c r="B515" s="187"/>
      <c r="C515" s="187"/>
      <c r="D515" s="194" t="s">
        <v>645</v>
      </c>
      <c r="E515" s="187"/>
    </row>
    <row r="516" spans="1:5" ht="13.5" customHeight="1">
      <c r="A516" s="187"/>
      <c r="B516" s="187"/>
      <c r="C516" s="187"/>
      <c r="D516" s="194" t="s">
        <v>646</v>
      </c>
      <c r="E516" s="187"/>
    </row>
    <row r="517" spans="1:5" ht="13.5" customHeight="1">
      <c r="A517" s="187"/>
      <c r="B517" s="187"/>
      <c r="C517" s="187"/>
      <c r="D517" s="194" t="s">
        <v>647</v>
      </c>
      <c r="E517" s="187"/>
    </row>
    <row r="518" spans="1:5" ht="13.5" customHeight="1">
      <c r="A518" s="187"/>
      <c r="B518" s="187"/>
      <c r="C518" s="187"/>
      <c r="D518" s="194" t="s">
        <v>648</v>
      </c>
      <c r="E518" s="187"/>
    </row>
    <row r="519" spans="1:5" ht="13.5" customHeight="1">
      <c r="A519" s="187"/>
      <c r="B519" s="187"/>
      <c r="C519" s="187"/>
      <c r="D519" s="194" t="s">
        <v>649</v>
      </c>
      <c r="E519" s="187"/>
    </row>
    <row r="520" spans="1:5" ht="13.5" customHeight="1">
      <c r="A520" s="187"/>
      <c r="B520" s="187"/>
      <c r="C520" s="187"/>
      <c r="D520" s="194" t="s">
        <v>650</v>
      </c>
      <c r="E520" s="187"/>
    </row>
    <row r="521" spans="1:5" ht="13.5" customHeight="1">
      <c r="A521" s="187"/>
      <c r="B521" s="187"/>
      <c r="C521" s="187"/>
      <c r="D521" s="194" t="s">
        <v>651</v>
      </c>
      <c r="E521" s="187"/>
    </row>
    <row r="522" spans="1:5" ht="13.5" customHeight="1">
      <c r="A522" s="187"/>
      <c r="B522" s="187"/>
      <c r="C522" s="187"/>
      <c r="D522" s="194" t="s">
        <v>652</v>
      </c>
      <c r="E522" s="187"/>
    </row>
    <row r="523" spans="1:5" ht="13.5" customHeight="1">
      <c r="A523" s="187"/>
      <c r="B523" s="187"/>
      <c r="C523" s="187"/>
      <c r="D523" s="194" t="s">
        <v>653</v>
      </c>
      <c r="E523" s="187"/>
    </row>
    <row r="524" spans="1:5" ht="13.5" customHeight="1">
      <c r="A524" s="187"/>
      <c r="B524" s="187"/>
      <c r="C524" s="187"/>
      <c r="D524" s="194" t="s">
        <v>654</v>
      </c>
      <c r="E524" s="187"/>
    </row>
    <row r="525" spans="1:5" ht="13.5" customHeight="1">
      <c r="A525" s="187"/>
      <c r="B525" s="187"/>
      <c r="C525" s="187"/>
      <c r="D525" s="194" t="s">
        <v>655</v>
      </c>
      <c r="E525" s="187"/>
    </row>
    <row r="526" spans="1:5" ht="13.5" customHeight="1">
      <c r="A526" s="187"/>
      <c r="B526" s="187"/>
      <c r="C526" s="187"/>
      <c r="D526" s="194" t="s">
        <v>656</v>
      </c>
      <c r="E526" s="187"/>
    </row>
    <row r="527" spans="1:5" ht="13.5" customHeight="1">
      <c r="A527" s="187"/>
      <c r="B527" s="187"/>
      <c r="C527" s="187"/>
      <c r="D527" s="194" t="s">
        <v>657</v>
      </c>
      <c r="E527" s="187"/>
    </row>
    <row r="528" spans="1:5" ht="13.5" customHeight="1">
      <c r="A528" s="187"/>
      <c r="B528" s="187"/>
      <c r="C528" s="187"/>
      <c r="D528" s="194" t="s">
        <v>658</v>
      </c>
      <c r="E528" s="187"/>
    </row>
    <row r="529" spans="1:5" ht="13.5" customHeight="1">
      <c r="A529" s="187"/>
      <c r="B529" s="187"/>
      <c r="C529" s="187"/>
      <c r="D529" s="194" t="s">
        <v>659</v>
      </c>
      <c r="E529" s="187"/>
    </row>
    <row r="530" spans="1:5" ht="13.5" customHeight="1">
      <c r="A530" s="187"/>
      <c r="B530" s="187"/>
      <c r="C530" s="187"/>
      <c r="D530" s="194" t="s">
        <v>660</v>
      </c>
      <c r="E530" s="187"/>
    </row>
    <row r="531" spans="1:5" ht="13.5" customHeight="1">
      <c r="A531" s="187"/>
      <c r="B531" s="187"/>
      <c r="C531" s="187"/>
      <c r="D531" s="194" t="s">
        <v>661</v>
      </c>
      <c r="E531" s="187"/>
    </row>
    <row r="532" spans="1:5" ht="13.5" customHeight="1">
      <c r="A532" s="187"/>
      <c r="B532" s="187"/>
      <c r="C532" s="187"/>
      <c r="D532" s="194" t="s">
        <v>662</v>
      </c>
      <c r="E532" s="187"/>
    </row>
    <row r="533" spans="1:5" ht="13.5" customHeight="1">
      <c r="A533" s="187"/>
      <c r="B533" s="187"/>
      <c r="C533" s="187"/>
      <c r="D533" s="194" t="s">
        <v>663</v>
      </c>
      <c r="E533" s="187"/>
    </row>
    <row r="534" spans="1:5" ht="13.5" customHeight="1">
      <c r="A534" s="187"/>
      <c r="B534" s="187"/>
      <c r="C534" s="187"/>
      <c r="D534" s="194" t="s">
        <v>664</v>
      </c>
      <c r="E534" s="187"/>
    </row>
    <row r="535" spans="1:5" ht="13.5" customHeight="1">
      <c r="A535" s="187"/>
      <c r="B535" s="187"/>
      <c r="C535" s="187"/>
      <c r="D535" s="194" t="s">
        <v>665</v>
      </c>
      <c r="E535" s="187"/>
    </row>
    <row r="536" spans="1:5" ht="13.5" customHeight="1">
      <c r="A536" s="187"/>
      <c r="B536" s="187"/>
      <c r="C536" s="187"/>
      <c r="D536" s="194" t="s">
        <v>666</v>
      </c>
      <c r="E536" s="187"/>
    </row>
    <row r="537" spans="1:5" ht="13.5" customHeight="1">
      <c r="A537" s="187"/>
      <c r="B537" s="187"/>
      <c r="C537" s="187"/>
      <c r="D537" s="194" t="s">
        <v>667</v>
      </c>
      <c r="E537" s="187"/>
    </row>
    <row r="538" spans="1:5" ht="13.5" customHeight="1">
      <c r="A538" s="187"/>
      <c r="B538" s="187"/>
      <c r="C538" s="187"/>
      <c r="D538" s="194" t="s">
        <v>668</v>
      </c>
      <c r="E538" s="187"/>
    </row>
    <row r="539" spans="1:5" ht="13.5" customHeight="1">
      <c r="A539" s="187"/>
      <c r="B539" s="187"/>
      <c r="C539" s="187"/>
      <c r="D539" s="194" t="s">
        <v>669</v>
      </c>
      <c r="E539" s="187"/>
    </row>
    <row r="540" spans="1:5" ht="13.5" customHeight="1">
      <c r="A540" s="187"/>
      <c r="B540" s="187"/>
      <c r="C540" s="187"/>
      <c r="D540" s="194" t="s">
        <v>670</v>
      </c>
      <c r="E540" s="187"/>
    </row>
    <row r="541" spans="1:5" ht="13.5" customHeight="1">
      <c r="A541" s="187"/>
      <c r="B541" s="187"/>
      <c r="C541" s="187"/>
      <c r="D541" s="194" t="s">
        <v>671</v>
      </c>
      <c r="E541" s="187"/>
    </row>
    <row r="542" spans="1:5" ht="13.5" customHeight="1">
      <c r="A542" s="187"/>
      <c r="B542" s="187"/>
      <c r="C542" s="187"/>
      <c r="D542" s="194" t="s">
        <v>672</v>
      </c>
      <c r="E542" s="187"/>
    </row>
    <row r="543" spans="1:5" ht="13.5" customHeight="1">
      <c r="A543" s="187"/>
      <c r="B543" s="187"/>
      <c r="C543" s="187"/>
      <c r="D543" s="194" t="s">
        <v>673</v>
      </c>
      <c r="E543" s="187"/>
    </row>
    <row r="544" spans="1:5" ht="13.5" customHeight="1">
      <c r="A544" s="187"/>
      <c r="B544" s="187"/>
      <c r="C544" s="187"/>
      <c r="D544" s="194" t="s">
        <v>674</v>
      </c>
      <c r="E544" s="187"/>
    </row>
    <row r="545" spans="1:5" ht="13.5" customHeight="1">
      <c r="A545" s="187"/>
      <c r="B545" s="187"/>
      <c r="C545" s="187"/>
      <c r="D545" s="194" t="s">
        <v>675</v>
      </c>
      <c r="E545" s="187"/>
    </row>
    <row r="546" spans="1:5" ht="13.5" customHeight="1">
      <c r="A546" s="187"/>
      <c r="B546" s="187"/>
      <c r="C546" s="187"/>
      <c r="D546" s="194" t="s">
        <v>676</v>
      </c>
      <c r="E546" s="187"/>
    </row>
    <row r="547" spans="1:5" ht="13.5" customHeight="1">
      <c r="A547" s="187"/>
      <c r="B547" s="187"/>
      <c r="C547" s="187"/>
      <c r="D547" s="194" t="s">
        <v>677</v>
      </c>
      <c r="E547" s="187"/>
    </row>
    <row r="548" spans="1:5" ht="13.5" customHeight="1">
      <c r="A548" s="187"/>
      <c r="B548" s="187"/>
      <c r="C548" s="187"/>
      <c r="D548" s="194" t="s">
        <v>678</v>
      </c>
      <c r="E548" s="187"/>
    </row>
    <row r="549" spans="1:5" ht="13.5" customHeight="1">
      <c r="A549" s="187"/>
      <c r="B549" s="187"/>
      <c r="C549" s="187"/>
      <c r="D549" s="194" t="s">
        <v>679</v>
      </c>
      <c r="E549" s="187"/>
    </row>
    <row r="550" spans="1:5" ht="13.5" customHeight="1">
      <c r="A550" s="187"/>
      <c r="B550" s="187"/>
      <c r="C550" s="187"/>
      <c r="D550" s="194" t="s">
        <v>680</v>
      </c>
      <c r="E550" s="187"/>
    </row>
    <row r="551" spans="1:5" ht="13.5" customHeight="1">
      <c r="A551" s="187"/>
      <c r="B551" s="187"/>
      <c r="C551" s="187"/>
      <c r="D551" s="194" t="s">
        <v>681</v>
      </c>
      <c r="E551" s="187"/>
    </row>
    <row r="552" spans="1:5" ht="13.5" customHeight="1">
      <c r="A552" s="187"/>
      <c r="B552" s="187"/>
      <c r="C552" s="187"/>
      <c r="D552" s="194" t="s">
        <v>682</v>
      </c>
      <c r="E552" s="187"/>
    </row>
    <row r="553" spans="1:5" ht="13.5" customHeight="1">
      <c r="A553" s="187"/>
      <c r="B553" s="187"/>
      <c r="C553" s="187"/>
      <c r="D553" s="194" t="s">
        <v>683</v>
      </c>
      <c r="E553" s="187"/>
    </row>
    <row r="554" spans="1:5" ht="13.5" customHeight="1">
      <c r="A554" s="187"/>
      <c r="B554" s="187"/>
      <c r="C554" s="187"/>
      <c r="D554" s="194" t="s">
        <v>684</v>
      </c>
      <c r="E554" s="187"/>
    </row>
    <row r="555" spans="1:5" ht="13.5" customHeight="1">
      <c r="A555" s="187"/>
      <c r="B555" s="187"/>
      <c r="C555" s="187"/>
      <c r="D555" s="194" t="s">
        <v>685</v>
      </c>
      <c r="E555" s="187"/>
    </row>
    <row r="556" spans="1:5" ht="13.5" customHeight="1">
      <c r="A556" s="187"/>
      <c r="B556" s="187"/>
      <c r="C556" s="187"/>
      <c r="D556" s="194" t="s">
        <v>686</v>
      </c>
      <c r="E556" s="187"/>
    </row>
    <row r="557" spans="1:5" ht="13.5" customHeight="1">
      <c r="A557" s="187"/>
      <c r="B557" s="187"/>
      <c r="C557" s="187"/>
      <c r="D557" s="194" t="s">
        <v>687</v>
      </c>
      <c r="E557" s="187"/>
    </row>
    <row r="558" spans="1:5" ht="13.5" customHeight="1">
      <c r="A558" s="187"/>
      <c r="B558" s="187"/>
      <c r="C558" s="187"/>
      <c r="D558" s="194" t="s">
        <v>688</v>
      </c>
      <c r="E558" s="187"/>
    </row>
    <row r="559" spans="1:5" ht="13.5" customHeight="1">
      <c r="A559" s="187"/>
      <c r="B559" s="187"/>
      <c r="C559" s="187"/>
      <c r="D559" s="194" t="s">
        <v>689</v>
      </c>
      <c r="E559" s="187"/>
    </row>
    <row r="560" spans="1:5" ht="13.5" customHeight="1">
      <c r="A560" s="187"/>
      <c r="B560" s="187"/>
      <c r="C560" s="187"/>
      <c r="D560" s="194" t="s">
        <v>690</v>
      </c>
      <c r="E560" s="187"/>
    </row>
    <row r="561" spans="1:5" ht="13.5" customHeight="1">
      <c r="A561" s="187"/>
      <c r="B561" s="187"/>
      <c r="C561" s="187"/>
      <c r="D561" s="194" t="s">
        <v>691</v>
      </c>
      <c r="E561" s="187"/>
    </row>
    <row r="562" spans="1:5" ht="13.5" customHeight="1">
      <c r="A562" s="187"/>
      <c r="B562" s="187"/>
      <c r="C562" s="187"/>
      <c r="D562" s="194" t="s">
        <v>692</v>
      </c>
      <c r="E562" s="187"/>
    </row>
    <row r="563" spans="1:5" ht="13.5" customHeight="1">
      <c r="A563" s="187"/>
      <c r="B563" s="187"/>
      <c r="C563" s="187"/>
      <c r="D563" s="194" t="s">
        <v>693</v>
      </c>
      <c r="E563" s="187"/>
    </row>
    <row r="564" spans="1:5" ht="13.5" customHeight="1">
      <c r="A564" s="187"/>
      <c r="B564" s="187"/>
      <c r="C564" s="187"/>
      <c r="D564" s="194" t="s">
        <v>694</v>
      </c>
      <c r="E564" s="187"/>
    </row>
    <row r="565" spans="1:5" ht="13.5" customHeight="1">
      <c r="A565" s="187"/>
      <c r="B565" s="187"/>
      <c r="C565" s="187"/>
      <c r="D565" s="194" t="s">
        <v>695</v>
      </c>
      <c r="E565" s="187"/>
    </row>
    <row r="566" spans="1:5" ht="13.5" customHeight="1">
      <c r="A566" s="187"/>
      <c r="B566" s="187"/>
      <c r="C566" s="187"/>
      <c r="D566" s="194" t="s">
        <v>696</v>
      </c>
      <c r="E566" s="187"/>
    </row>
    <row r="567" spans="1:5" ht="13.5" customHeight="1">
      <c r="A567" s="187"/>
      <c r="B567" s="187"/>
      <c r="C567" s="187"/>
      <c r="D567" s="194" t="s">
        <v>697</v>
      </c>
    </row>
    <row r="568" spans="1:5" ht="15" customHeight="1">
      <c r="B568" s="187"/>
    </row>
    <row r="569" spans="1:5" ht="15" customHeight="1">
      <c r="B569" s="187"/>
    </row>
    <row r="570" spans="1:5" ht="15" customHeight="1">
      <c r="B570" s="187"/>
    </row>
    <row r="571" spans="1:5" ht="15" customHeight="1">
      <c r="B571" s="187"/>
    </row>
    <row r="572" spans="1:5" ht="15" customHeight="1">
      <c r="B572" s="187"/>
    </row>
    <row r="573" spans="1:5" ht="15" customHeight="1">
      <c r="B573" s="187"/>
    </row>
    <row r="574" spans="1:5" ht="15" customHeight="1">
      <c r="B574" s="187"/>
    </row>
    <row r="575" spans="1:5" ht="15" customHeight="1">
      <c r="B575" s="187"/>
    </row>
  </sheetData>
  <mergeCells count="4">
    <mergeCell ref="A3:E3"/>
    <mergeCell ref="A4:E4"/>
    <mergeCell ref="A5:E5"/>
    <mergeCell ref="A6:E6"/>
  </mergeCells>
  <pageMargins left="0.7" right="0.7" top="0.75" bottom="0.75" header="0.3" footer="0.3"/>
  <pageSetup orientation="portrait" r:id="rId1"/>
  <headerFooter>
    <oddFooter>&amp;C&amp;"Helvetica Neue,Regular"&amp;12&amp;K000000&amp;P</oddFooter>
  </headerFooter>
  <legacy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AB1661"/>
  <sheetViews>
    <sheetView defaultGridColor="0" topLeftCell="O7" colorId="27" zoomScale="142" zoomScaleNormal="142" zoomScalePageLayoutView="85" workbookViewId="0">
      <selection activeCell="O12" sqref="O12"/>
    </sheetView>
  </sheetViews>
  <sheetFormatPr defaultColWidth="9.140625" defaultRowHeight="15" customHeight="1"/>
  <cols>
    <col min="1" max="1" width="30.42578125" style="155" customWidth="1"/>
    <col min="2" max="2" width="21.7109375" style="155" customWidth="1"/>
    <col min="3" max="3" width="14.28515625" style="72" customWidth="1"/>
    <col min="4" max="4" width="15.7109375" style="64" customWidth="1"/>
    <col min="5" max="5" width="31.42578125" style="155" customWidth="1"/>
    <col min="6" max="6" width="21.42578125" style="155" customWidth="1"/>
    <col min="7" max="7" width="20" style="155" customWidth="1"/>
    <col min="8" max="8" width="13.140625" style="155" customWidth="1"/>
    <col min="9" max="10" width="9.140625" style="155" customWidth="1"/>
    <col min="11" max="11" width="9.140625" style="64" customWidth="1"/>
    <col min="12" max="12" width="31.85546875" style="64" customWidth="1"/>
    <col min="13" max="13" width="22.7109375" style="64" customWidth="1"/>
    <col min="14" max="14" width="21.140625" style="64" customWidth="1"/>
    <col min="15" max="15" width="27.140625" style="64" customWidth="1"/>
    <col min="16" max="16" width="19" style="64" customWidth="1"/>
    <col min="17" max="17" width="11.7109375" style="64" customWidth="1"/>
    <col min="18" max="18" width="11.140625" style="64" customWidth="1"/>
    <col min="19" max="19" width="11" style="64" customWidth="1"/>
    <col min="20" max="20" width="22" style="64" customWidth="1"/>
    <col min="21" max="21" width="36.7109375" style="64" bestFit="1" customWidth="1"/>
    <col min="22" max="22" width="16.140625" style="98" bestFit="1" customWidth="1"/>
    <col min="23" max="23" width="18.85546875" style="64" customWidth="1"/>
    <col min="24" max="24" width="31.140625" style="64" customWidth="1"/>
    <col min="25" max="25" width="18.85546875" style="64" customWidth="1"/>
    <col min="26" max="26" width="20.42578125" style="64" customWidth="1"/>
    <col min="27" max="37" width="9.140625" style="64" customWidth="1"/>
    <col min="38" max="16384" width="9.140625" style="64"/>
  </cols>
  <sheetData>
    <row r="1" spans="1:28" ht="15" customHeight="1">
      <c r="A1" s="64"/>
      <c r="B1" s="64"/>
      <c r="C1" s="64"/>
      <c r="E1" s="64"/>
      <c r="F1" s="64"/>
      <c r="G1" s="64"/>
      <c r="H1" s="64"/>
      <c r="I1" s="64"/>
      <c r="J1" s="64"/>
      <c r="N1" s="97"/>
    </row>
    <row r="2" spans="1:28" ht="59.25" customHeight="1">
      <c r="A2" s="287" t="s">
        <v>939</v>
      </c>
      <c r="B2" s="287"/>
      <c r="C2" s="288" t="s">
        <v>940</v>
      </c>
      <c r="D2" s="288"/>
      <c r="E2" s="64"/>
      <c r="F2" s="99"/>
      <c r="G2" s="99"/>
      <c r="H2" s="99"/>
      <c r="I2" s="99"/>
      <c r="J2" s="99"/>
      <c r="K2" s="99"/>
      <c r="N2" s="100"/>
    </row>
    <row r="3" spans="1:28" ht="15" customHeight="1">
      <c r="A3" s="64"/>
      <c r="B3" s="64"/>
      <c r="C3" s="64"/>
      <c r="E3" s="64"/>
      <c r="F3" s="64"/>
      <c r="G3" s="64"/>
      <c r="H3" s="64"/>
      <c r="I3" s="64"/>
      <c r="J3" s="64"/>
      <c r="N3" s="100"/>
      <c r="S3" s="217"/>
      <c r="T3" s="217"/>
    </row>
    <row r="4" spans="1:28" ht="15" customHeight="1">
      <c r="A4" s="64"/>
      <c r="B4" s="64"/>
      <c r="C4" s="64"/>
      <c r="E4" s="64"/>
      <c r="F4" s="64"/>
      <c r="G4" s="64"/>
      <c r="H4" s="64"/>
      <c r="I4" s="64"/>
      <c r="J4" s="64"/>
      <c r="S4" s="289" t="s">
        <v>952</v>
      </c>
      <c r="T4" s="289"/>
    </row>
    <row r="5" spans="1:28" ht="26.25" customHeight="1">
      <c r="A5" s="101" t="s">
        <v>941</v>
      </c>
      <c r="B5" s="64"/>
      <c r="C5" s="64"/>
      <c r="E5" s="101" t="s">
        <v>947</v>
      </c>
      <c r="F5" s="64"/>
      <c r="G5" s="102"/>
      <c r="H5" s="64"/>
      <c r="I5" s="64"/>
      <c r="J5" s="64"/>
      <c r="L5" s="103" t="s">
        <v>950</v>
      </c>
      <c r="S5" s="289"/>
      <c r="T5" s="289"/>
      <c r="V5" s="104"/>
      <c r="W5" s="105"/>
      <c r="X5" s="106" t="s">
        <v>954</v>
      </c>
    </row>
    <row r="6" spans="1:28" ht="45" customHeight="1">
      <c r="A6" s="286" t="s">
        <v>942</v>
      </c>
      <c r="B6" s="286"/>
      <c r="C6" s="286"/>
      <c r="E6" s="286" t="s">
        <v>948</v>
      </c>
      <c r="F6" s="286"/>
      <c r="G6" s="286"/>
      <c r="H6" s="286"/>
      <c r="I6" s="286"/>
      <c r="J6" s="286"/>
      <c r="K6" s="107"/>
      <c r="L6" s="286" t="s">
        <v>951</v>
      </c>
      <c r="M6" s="286"/>
      <c r="N6" s="286"/>
      <c r="O6" s="286"/>
      <c r="P6" s="286"/>
      <c r="Q6" s="286"/>
      <c r="R6" s="286"/>
      <c r="S6" s="218" t="s">
        <v>953</v>
      </c>
      <c r="T6" s="218"/>
      <c r="X6" s="286" t="s">
        <v>955</v>
      </c>
      <c r="Y6" s="286"/>
      <c r="Z6" s="286"/>
      <c r="AA6" s="286"/>
      <c r="AB6" s="286"/>
    </row>
    <row r="7" spans="1:28" s="207" customFormat="1" ht="50.25" customHeight="1">
      <c r="A7" s="205" t="s">
        <v>963</v>
      </c>
      <c r="B7" s="205" t="s">
        <v>964</v>
      </c>
      <c r="C7" s="206" t="s">
        <v>965</v>
      </c>
      <c r="E7" s="208" t="s">
        <v>963</v>
      </c>
      <c r="F7" s="209" t="s">
        <v>966</v>
      </c>
      <c r="G7" s="209" t="s">
        <v>967</v>
      </c>
      <c r="H7" s="209" t="s">
        <v>968</v>
      </c>
      <c r="I7" s="209" t="s">
        <v>709</v>
      </c>
      <c r="J7" s="206" t="s">
        <v>998</v>
      </c>
      <c r="K7" s="210"/>
      <c r="L7" s="211" t="s">
        <v>963</v>
      </c>
      <c r="M7" s="205" t="s">
        <v>964</v>
      </c>
      <c r="N7" s="209" t="s">
        <v>969</v>
      </c>
      <c r="O7" s="205" t="s">
        <v>970</v>
      </c>
      <c r="P7" s="205" t="s">
        <v>971</v>
      </c>
      <c r="Q7" s="209" t="s">
        <v>972</v>
      </c>
      <c r="R7" s="209" t="s">
        <v>973</v>
      </c>
      <c r="S7" s="205" t="s">
        <v>974</v>
      </c>
      <c r="T7" s="209" t="s">
        <v>975</v>
      </c>
      <c r="U7" s="209" t="s">
        <v>976</v>
      </c>
      <c r="V7" s="212" t="s">
        <v>998</v>
      </c>
      <c r="W7" s="213"/>
      <c r="X7" s="214"/>
      <c r="Y7" s="215" t="s">
        <v>956</v>
      </c>
      <c r="Z7" s="216" t="s">
        <v>957</v>
      </c>
      <c r="AA7" s="213"/>
    </row>
    <row r="8" spans="1:28" ht="15" customHeight="1">
      <c r="A8" s="65" t="s">
        <v>943</v>
      </c>
      <c r="B8" s="65" t="s">
        <v>944</v>
      </c>
      <c r="C8" s="108">
        <v>0.94599999999999995</v>
      </c>
      <c r="E8" s="65" t="s">
        <v>943</v>
      </c>
      <c r="F8" s="65" t="s">
        <v>944</v>
      </c>
      <c r="G8" s="109" t="s">
        <v>949</v>
      </c>
      <c r="H8" s="110">
        <v>0.10299999999999999</v>
      </c>
      <c r="I8" s="110"/>
      <c r="J8" s="110"/>
      <c r="K8" s="100"/>
      <c r="L8" s="65" t="s">
        <v>943</v>
      </c>
      <c r="M8" s="65" t="s">
        <v>944</v>
      </c>
      <c r="N8" s="66" t="s">
        <v>780</v>
      </c>
      <c r="O8" s="67" t="s">
        <v>1069</v>
      </c>
      <c r="P8" s="68" t="s">
        <v>801</v>
      </c>
      <c r="Q8" s="69"/>
      <c r="R8" s="70"/>
      <c r="S8" s="71">
        <v>2</v>
      </c>
      <c r="T8" s="72">
        <v>0.39500000000000002</v>
      </c>
      <c r="U8" s="73"/>
      <c r="V8" s="71"/>
      <c r="W8" s="98"/>
      <c r="X8" s="113" t="s">
        <v>958</v>
      </c>
      <c r="Y8" s="114">
        <f>SUM(C8:C161)</f>
        <v>3.8879999999999999</v>
      </c>
      <c r="Z8" s="115"/>
    </row>
    <row r="9" spans="1:28" ht="15" customHeight="1">
      <c r="A9" s="65" t="s">
        <v>945</v>
      </c>
      <c r="B9" s="65" t="s">
        <v>946</v>
      </c>
      <c r="C9" s="108">
        <v>2.9420000000000002</v>
      </c>
      <c r="E9" s="65" t="s">
        <v>943</v>
      </c>
      <c r="F9" s="65" t="s">
        <v>944</v>
      </c>
      <c r="G9" s="116" t="s">
        <v>949</v>
      </c>
      <c r="H9" s="110">
        <v>0.08</v>
      </c>
      <c r="I9" s="110"/>
      <c r="J9" s="110"/>
      <c r="K9" s="117"/>
      <c r="L9" s="65" t="s">
        <v>945</v>
      </c>
      <c r="M9" s="65" t="s">
        <v>946</v>
      </c>
      <c r="N9" s="66" t="s">
        <v>749</v>
      </c>
      <c r="O9" s="67" t="s">
        <v>1061</v>
      </c>
      <c r="P9" s="68" t="s">
        <v>795</v>
      </c>
      <c r="Q9" s="74"/>
      <c r="R9" s="70"/>
      <c r="S9" s="71">
        <v>1</v>
      </c>
      <c r="T9" s="72">
        <v>0.23699999999999999</v>
      </c>
      <c r="U9" s="65"/>
      <c r="V9" s="75"/>
      <c r="W9" s="98"/>
      <c r="X9" s="113" t="s">
        <v>959</v>
      </c>
      <c r="Y9" s="118"/>
      <c r="Z9" s="119">
        <f>SUM(Sorted_materials[Poids des éléments (kg)])</f>
        <v>0.93199999999999994</v>
      </c>
    </row>
    <row r="10" spans="1:28" ht="15" customHeight="1">
      <c r="A10" s="65"/>
      <c r="B10" s="65"/>
      <c r="C10" s="108"/>
      <c r="E10" s="65"/>
      <c r="F10" s="65"/>
      <c r="G10" s="116"/>
      <c r="H10" s="110"/>
      <c r="I10" s="110"/>
      <c r="J10" s="110"/>
      <c r="L10" s="65" t="s">
        <v>945</v>
      </c>
      <c r="M10" s="65" t="s">
        <v>946</v>
      </c>
      <c r="N10" s="66" t="s">
        <v>751</v>
      </c>
      <c r="O10" s="67" t="s">
        <v>1044</v>
      </c>
      <c r="P10" s="68" t="s">
        <v>746</v>
      </c>
      <c r="Q10" s="76"/>
      <c r="R10" s="70"/>
      <c r="S10" s="71">
        <v>9</v>
      </c>
      <c r="T10" s="72">
        <v>0.3</v>
      </c>
      <c r="U10" s="73"/>
      <c r="V10" s="71"/>
      <c r="W10" s="98"/>
      <c r="X10" s="113" t="s">
        <v>960</v>
      </c>
      <c r="Y10" s="118"/>
      <c r="Z10" s="119">
        <f>SUM(H8:H232)</f>
        <v>0.183</v>
      </c>
    </row>
    <row r="11" spans="1:28" ht="15" customHeight="1">
      <c r="A11" s="65"/>
      <c r="B11" s="65"/>
      <c r="C11" s="108"/>
      <c r="E11" s="65"/>
      <c r="F11" s="65"/>
      <c r="G11" s="116"/>
      <c r="H11" s="110"/>
      <c r="I11" s="110"/>
      <c r="J11" s="110"/>
      <c r="L11" s="65"/>
      <c r="M11" s="65"/>
      <c r="N11" s="66"/>
      <c r="O11" s="67"/>
      <c r="P11" s="68"/>
      <c r="Q11" s="76"/>
      <c r="R11" s="77"/>
      <c r="S11" s="71"/>
      <c r="T11" s="72"/>
      <c r="U11" s="65"/>
      <c r="V11" s="71"/>
      <c r="W11" s="98"/>
      <c r="X11" s="113" t="s">
        <v>961</v>
      </c>
      <c r="Y11" s="120">
        <f>Y8</f>
        <v>3.8879999999999999</v>
      </c>
      <c r="Z11" s="119">
        <f>SUM(Z9:Z10)</f>
        <v>1.115</v>
      </c>
    </row>
    <row r="12" spans="1:28" ht="15" customHeight="1">
      <c r="A12" s="65"/>
      <c r="B12" s="65"/>
      <c r="C12" s="108"/>
      <c r="E12" s="65"/>
      <c r="F12" s="65"/>
      <c r="G12" s="116"/>
      <c r="H12" s="110"/>
      <c r="I12" s="110"/>
      <c r="J12" s="110"/>
      <c r="L12" s="65"/>
      <c r="M12" s="65"/>
      <c r="N12" s="66"/>
      <c r="O12" s="67"/>
      <c r="P12" s="68"/>
      <c r="Q12" s="78"/>
      <c r="R12" s="79"/>
      <c r="S12" s="80"/>
      <c r="T12" s="72"/>
      <c r="U12" s="65"/>
      <c r="V12" s="75"/>
      <c r="W12" s="98"/>
      <c r="X12" s="113" t="s">
        <v>962</v>
      </c>
      <c r="Y12" s="284">
        <f>Y11-Z11</f>
        <v>2.7729999999999997</v>
      </c>
      <c r="Z12" s="285"/>
    </row>
    <row r="13" spans="1:28" ht="15" customHeight="1">
      <c r="A13" s="65"/>
      <c r="B13" s="65"/>
      <c r="C13" s="108"/>
      <c r="E13" s="65"/>
      <c r="F13" s="65"/>
      <c r="G13" s="116"/>
      <c r="H13" s="110"/>
      <c r="I13" s="110"/>
      <c r="J13" s="110"/>
      <c r="L13" s="65"/>
      <c r="M13" s="65"/>
      <c r="N13" s="66"/>
      <c r="O13" s="67"/>
      <c r="P13" s="68"/>
      <c r="Q13" s="76"/>
      <c r="R13" s="81"/>
      <c r="S13" s="71"/>
      <c r="T13" s="72"/>
      <c r="U13" s="65"/>
      <c r="V13" s="71"/>
      <c r="W13" s="98"/>
    </row>
    <row r="14" spans="1:28" ht="15" customHeight="1">
      <c r="A14" s="65"/>
      <c r="B14" s="65"/>
      <c r="C14" s="108"/>
      <c r="E14" s="65"/>
      <c r="F14" s="65"/>
      <c r="G14" s="116"/>
      <c r="H14" s="110"/>
      <c r="I14" s="110"/>
      <c r="J14" s="110"/>
      <c r="L14" s="65"/>
      <c r="M14" s="65"/>
      <c r="N14" s="66"/>
      <c r="O14" s="67"/>
      <c r="P14" s="68"/>
      <c r="Q14" s="78"/>
      <c r="R14" s="79"/>
      <c r="S14" s="80"/>
      <c r="T14" s="72"/>
      <c r="U14" s="65"/>
      <c r="V14" s="75"/>
      <c r="W14" s="98"/>
    </row>
    <row r="15" spans="1:28" ht="15" customHeight="1">
      <c r="A15" s="65"/>
      <c r="B15" s="65"/>
      <c r="C15" s="108"/>
      <c r="E15" s="65"/>
      <c r="F15" s="65"/>
      <c r="G15" s="116"/>
      <c r="H15" s="110"/>
      <c r="I15" s="110"/>
      <c r="J15" s="110"/>
      <c r="L15" s="65"/>
      <c r="M15" s="65"/>
      <c r="N15" s="66"/>
      <c r="O15" s="67"/>
      <c r="P15" s="68"/>
      <c r="Q15" s="78"/>
      <c r="R15" s="79"/>
      <c r="S15" s="71"/>
      <c r="T15" s="72"/>
      <c r="U15" s="82"/>
      <c r="V15" s="71"/>
      <c r="W15" s="98"/>
      <c r="Z15" s="117"/>
    </row>
    <row r="16" spans="1:28" ht="15" customHeight="1">
      <c r="A16" s="65"/>
      <c r="B16" s="65"/>
      <c r="C16" s="108"/>
      <c r="E16" s="65"/>
      <c r="F16" s="65"/>
      <c r="G16" s="65"/>
      <c r="H16" s="110"/>
      <c r="I16" s="110"/>
      <c r="J16" s="110"/>
      <c r="L16" s="65"/>
      <c r="M16" s="65"/>
      <c r="N16" s="66"/>
      <c r="O16" s="67"/>
      <c r="P16" s="68"/>
      <c r="Q16" s="78"/>
      <c r="R16" s="79"/>
      <c r="S16" s="71"/>
      <c r="T16" s="72"/>
      <c r="U16" s="65"/>
      <c r="V16" s="71"/>
      <c r="W16" s="98"/>
    </row>
    <row r="17" spans="1:23" ht="15" customHeight="1">
      <c r="A17" s="65"/>
      <c r="B17" s="65"/>
      <c r="C17" s="108"/>
      <c r="E17" s="65"/>
      <c r="F17" s="65"/>
      <c r="G17" s="116"/>
      <c r="H17" s="110"/>
      <c r="I17" s="110"/>
      <c r="J17" s="110"/>
      <c r="L17" s="65"/>
      <c r="M17" s="65"/>
      <c r="N17" s="66"/>
      <c r="O17" s="67"/>
      <c r="P17" s="68"/>
      <c r="Q17" s="74"/>
      <c r="R17" s="79"/>
      <c r="S17" s="71"/>
      <c r="T17" s="72"/>
      <c r="U17" s="65"/>
      <c r="V17" s="71"/>
      <c r="W17" s="98"/>
    </row>
    <row r="18" spans="1:23" ht="15" customHeight="1">
      <c r="A18" s="65"/>
      <c r="B18" s="65"/>
      <c r="C18" s="108"/>
      <c r="E18" s="65"/>
      <c r="F18" s="65"/>
      <c r="G18" s="116"/>
      <c r="H18" s="110"/>
      <c r="I18" s="110"/>
      <c r="J18" s="110"/>
      <c r="L18" s="65"/>
      <c r="M18" s="65"/>
      <c r="N18" s="66"/>
      <c r="O18" s="67"/>
      <c r="P18" s="68"/>
      <c r="Q18" s="69"/>
      <c r="R18" s="83"/>
      <c r="S18" s="71"/>
      <c r="T18" s="72"/>
      <c r="U18" s="84"/>
      <c r="V18" s="71"/>
      <c r="W18" s="98"/>
    </row>
    <row r="19" spans="1:23" ht="15" customHeight="1">
      <c r="A19" s="65"/>
      <c r="B19" s="65"/>
      <c r="C19" s="108"/>
      <c r="E19" s="65"/>
      <c r="F19" s="65"/>
      <c r="G19" s="116"/>
      <c r="H19" s="110"/>
      <c r="I19" s="110"/>
      <c r="J19" s="110"/>
      <c r="L19" s="65"/>
      <c r="M19" s="65"/>
      <c r="N19" s="66"/>
      <c r="O19" s="67"/>
      <c r="P19" s="68"/>
      <c r="Q19" s="74"/>
      <c r="R19" s="79"/>
      <c r="S19" s="71"/>
      <c r="T19" s="72"/>
      <c r="U19" s="65"/>
      <c r="V19" s="71"/>
      <c r="W19" s="98"/>
    </row>
    <row r="20" spans="1:23" ht="15" customHeight="1">
      <c r="A20" s="65"/>
      <c r="B20" s="65"/>
      <c r="C20" s="108"/>
      <c r="E20" s="65"/>
      <c r="F20" s="65"/>
      <c r="G20" s="116"/>
      <c r="H20" s="110"/>
      <c r="I20" s="110"/>
      <c r="J20" s="110"/>
      <c r="L20" s="65"/>
      <c r="M20" s="65"/>
      <c r="N20" s="66"/>
      <c r="O20" s="67"/>
      <c r="P20" s="68"/>
      <c r="Q20" s="74"/>
      <c r="R20" s="79"/>
      <c r="S20" s="71"/>
      <c r="T20" s="72"/>
      <c r="U20" s="65"/>
      <c r="V20" s="71"/>
      <c r="W20" s="98"/>
    </row>
    <row r="21" spans="1:23" ht="15" customHeight="1">
      <c r="A21" s="65"/>
      <c r="B21" s="65"/>
      <c r="C21" s="108"/>
      <c r="E21" s="65"/>
      <c r="F21" s="65"/>
      <c r="G21" s="65"/>
      <c r="H21" s="110"/>
      <c r="I21" s="110"/>
      <c r="J21" s="110"/>
      <c r="L21" s="65"/>
      <c r="M21" s="65"/>
      <c r="N21" s="66"/>
      <c r="O21" s="67"/>
      <c r="P21" s="68"/>
      <c r="Q21" s="78"/>
      <c r="R21" s="79"/>
      <c r="S21" s="71"/>
      <c r="T21" s="72"/>
      <c r="U21" s="65"/>
      <c r="V21" s="71"/>
      <c r="W21" s="98"/>
    </row>
    <row r="22" spans="1:23" ht="15" customHeight="1">
      <c r="A22" s="65"/>
      <c r="B22" s="65"/>
      <c r="C22" s="108"/>
      <c r="E22" s="65"/>
      <c r="F22" s="65"/>
      <c r="G22" s="116"/>
      <c r="H22" s="110"/>
      <c r="I22" s="110"/>
      <c r="J22" s="110"/>
      <c r="L22" s="65"/>
      <c r="M22" s="65"/>
      <c r="N22" s="66"/>
      <c r="O22" s="67"/>
      <c r="P22" s="68"/>
      <c r="Q22" s="76"/>
      <c r="R22" s="79"/>
      <c r="S22" s="71"/>
      <c r="T22" s="72"/>
      <c r="U22" s="65"/>
      <c r="V22" s="71"/>
      <c r="W22" s="98"/>
    </row>
    <row r="23" spans="1:23" ht="15" customHeight="1">
      <c r="A23" s="65"/>
      <c r="B23" s="65"/>
      <c r="C23" s="108"/>
      <c r="E23" s="65"/>
      <c r="F23" s="65"/>
      <c r="G23" s="116"/>
      <c r="H23" s="110"/>
      <c r="I23" s="110"/>
      <c r="J23" s="110"/>
      <c r="L23" s="65"/>
      <c r="M23" s="65"/>
      <c r="N23" s="66"/>
      <c r="O23" s="67"/>
      <c r="P23" s="68"/>
      <c r="Q23" s="76"/>
      <c r="R23" s="79"/>
      <c r="S23" s="71"/>
      <c r="T23" s="72"/>
      <c r="U23" s="65"/>
      <c r="V23" s="71"/>
      <c r="W23" s="98"/>
    </row>
    <row r="24" spans="1:23" ht="15" customHeight="1">
      <c r="A24" s="65"/>
      <c r="B24" s="65"/>
      <c r="C24" s="108"/>
      <c r="E24" s="65"/>
      <c r="F24" s="65"/>
      <c r="G24" s="65"/>
      <c r="H24" s="110"/>
      <c r="I24" s="110"/>
      <c r="J24" s="110"/>
      <c r="L24" s="65"/>
      <c r="M24" s="65"/>
      <c r="N24" s="66"/>
      <c r="O24" s="67"/>
      <c r="P24" s="68"/>
      <c r="Q24" s="69"/>
      <c r="R24" s="79"/>
      <c r="S24" s="71"/>
      <c r="T24" s="72"/>
      <c r="U24" s="73"/>
      <c r="V24" s="71"/>
      <c r="W24" s="98"/>
    </row>
    <row r="25" spans="1:23" ht="15" customHeight="1">
      <c r="A25" s="65"/>
      <c r="B25" s="65"/>
      <c r="C25" s="108"/>
      <c r="E25" s="65"/>
      <c r="F25" s="65"/>
      <c r="G25" s="65"/>
      <c r="H25" s="110"/>
      <c r="I25" s="110"/>
      <c r="J25" s="110"/>
      <c r="L25" s="65"/>
      <c r="M25" s="65"/>
      <c r="N25" s="66"/>
      <c r="O25" s="67"/>
      <c r="P25" s="68"/>
      <c r="Q25" s="69"/>
      <c r="R25" s="79"/>
      <c r="S25" s="71"/>
      <c r="T25" s="72"/>
      <c r="U25" s="73"/>
      <c r="V25" s="71"/>
      <c r="W25" s="98"/>
    </row>
    <row r="26" spans="1:23" ht="15" customHeight="1">
      <c r="A26" s="65"/>
      <c r="B26" s="65"/>
      <c r="C26" s="108"/>
      <c r="E26" s="65"/>
      <c r="F26" s="65"/>
      <c r="G26" s="116"/>
      <c r="H26" s="110"/>
      <c r="I26" s="110"/>
      <c r="J26" s="110"/>
      <c r="K26" s="98"/>
      <c r="L26" s="65"/>
      <c r="M26" s="65"/>
      <c r="N26" s="66"/>
      <c r="O26" s="67"/>
      <c r="P26" s="68"/>
      <c r="Q26" s="69"/>
      <c r="R26" s="79"/>
      <c r="S26" s="71"/>
      <c r="T26" s="72"/>
      <c r="U26" s="65"/>
      <c r="V26" s="71"/>
      <c r="W26" s="98"/>
    </row>
    <row r="27" spans="1:23" ht="15" customHeight="1">
      <c r="A27" s="65"/>
      <c r="B27" s="65"/>
      <c r="C27" s="108"/>
      <c r="E27" s="65"/>
      <c r="F27" s="65"/>
      <c r="G27" s="116"/>
      <c r="H27" s="110"/>
      <c r="I27" s="110"/>
      <c r="J27" s="110"/>
      <c r="K27" s="98"/>
      <c r="L27" s="65"/>
      <c r="M27" s="65"/>
      <c r="N27" s="66"/>
      <c r="O27" s="67"/>
      <c r="P27" s="68"/>
      <c r="Q27" s="69"/>
      <c r="R27" s="79"/>
      <c r="S27" s="71"/>
      <c r="T27" s="72"/>
      <c r="U27" s="65"/>
      <c r="V27" s="71"/>
      <c r="W27" s="98"/>
    </row>
    <row r="28" spans="1:23" ht="15" customHeight="1">
      <c r="A28" s="65"/>
      <c r="B28" s="65"/>
      <c r="C28" s="108"/>
      <c r="E28" s="65"/>
      <c r="F28" s="65"/>
      <c r="G28" s="65"/>
      <c r="H28" s="110"/>
      <c r="I28" s="110"/>
      <c r="J28" s="110"/>
      <c r="K28" s="121"/>
      <c r="L28" s="65"/>
      <c r="M28" s="65"/>
      <c r="N28" s="66"/>
      <c r="O28" s="67"/>
      <c r="P28" s="68"/>
      <c r="Q28" s="69"/>
      <c r="R28" s="79"/>
      <c r="S28" s="71"/>
      <c r="T28" s="72"/>
      <c r="U28" s="65"/>
      <c r="V28" s="71"/>
      <c r="W28" s="98"/>
    </row>
    <row r="29" spans="1:23" ht="15" customHeight="1">
      <c r="A29" s="65"/>
      <c r="B29" s="65"/>
      <c r="C29" s="108"/>
      <c r="E29" s="65"/>
      <c r="F29" s="65"/>
      <c r="G29" s="116"/>
      <c r="H29" s="110"/>
      <c r="I29" s="110"/>
      <c r="J29" s="110"/>
      <c r="K29" s="98"/>
      <c r="L29" s="65"/>
      <c r="M29" s="65"/>
      <c r="N29" s="66"/>
      <c r="O29" s="67"/>
      <c r="P29" s="68"/>
      <c r="Q29" s="69"/>
      <c r="R29" s="79"/>
      <c r="S29" s="71"/>
      <c r="T29" s="72"/>
      <c r="U29" s="65"/>
      <c r="V29" s="71"/>
      <c r="W29" s="98"/>
    </row>
    <row r="30" spans="1:23" ht="15" customHeight="1">
      <c r="A30" s="65"/>
      <c r="B30" s="65"/>
      <c r="C30" s="108"/>
      <c r="E30" s="65"/>
      <c r="F30" s="65"/>
      <c r="G30" s="116"/>
      <c r="H30" s="110"/>
      <c r="I30" s="110"/>
      <c r="J30" s="110"/>
      <c r="K30" s="122"/>
      <c r="L30" s="65"/>
      <c r="M30" s="65"/>
      <c r="N30" s="66"/>
      <c r="O30" s="67"/>
      <c r="P30" s="68"/>
      <c r="Q30" s="69"/>
      <c r="R30" s="79"/>
      <c r="S30" s="71"/>
      <c r="T30" s="72"/>
      <c r="U30" s="65"/>
      <c r="V30" s="71"/>
      <c r="W30" s="98"/>
    </row>
    <row r="31" spans="1:23" ht="15" customHeight="1">
      <c r="A31" s="65"/>
      <c r="B31" s="65"/>
      <c r="C31" s="108"/>
      <c r="E31" s="65"/>
      <c r="F31" s="65"/>
      <c r="G31" s="116"/>
      <c r="H31" s="110"/>
      <c r="I31" s="110"/>
      <c r="J31" s="110"/>
      <c r="K31" s="122"/>
      <c r="L31" s="65"/>
      <c r="M31" s="65"/>
      <c r="N31" s="66"/>
      <c r="O31" s="67"/>
      <c r="P31" s="68"/>
      <c r="Q31" s="69"/>
      <c r="R31" s="79"/>
      <c r="S31" s="71"/>
      <c r="T31" s="72"/>
      <c r="U31" s="65"/>
      <c r="V31" s="71"/>
      <c r="W31" s="98"/>
    </row>
    <row r="32" spans="1:23" ht="15" customHeight="1">
      <c r="A32" s="65"/>
      <c r="B32" s="65"/>
      <c r="C32" s="108"/>
      <c r="E32" s="65"/>
      <c r="F32" s="65"/>
      <c r="G32" s="65"/>
      <c r="H32" s="110"/>
      <c r="I32" s="110"/>
      <c r="J32" s="110"/>
      <c r="K32" s="122"/>
      <c r="L32" s="65"/>
      <c r="M32" s="65"/>
      <c r="N32" s="66"/>
      <c r="O32" s="67"/>
      <c r="P32" s="68"/>
      <c r="Q32" s="69"/>
      <c r="R32" s="79"/>
      <c r="S32" s="71"/>
      <c r="T32" s="72"/>
      <c r="U32" s="65"/>
      <c r="V32" s="71"/>
      <c r="W32" s="98"/>
    </row>
    <row r="33" spans="1:23" ht="15" customHeight="1">
      <c r="A33" s="65"/>
      <c r="B33" s="65"/>
      <c r="C33" s="108"/>
      <c r="E33" s="65"/>
      <c r="F33" s="65"/>
      <c r="G33" s="65"/>
      <c r="H33" s="110"/>
      <c r="I33" s="110"/>
      <c r="J33" s="110"/>
      <c r="K33" s="98"/>
      <c r="L33" s="65"/>
      <c r="M33" s="65"/>
      <c r="N33" s="66"/>
      <c r="O33" s="67"/>
      <c r="P33" s="68"/>
      <c r="Q33" s="69"/>
      <c r="R33" s="70"/>
      <c r="S33" s="71"/>
      <c r="T33" s="72"/>
      <c r="U33" s="65"/>
      <c r="V33" s="71"/>
      <c r="W33" s="98"/>
    </row>
    <row r="34" spans="1:23" ht="15" customHeight="1">
      <c r="A34" s="65"/>
      <c r="B34" s="65"/>
      <c r="C34" s="108"/>
      <c r="E34" s="65"/>
      <c r="F34" s="65"/>
      <c r="G34" s="65"/>
      <c r="H34" s="110"/>
      <c r="I34" s="110"/>
      <c r="J34" s="110"/>
      <c r="K34" s="122"/>
      <c r="L34" s="65"/>
      <c r="M34" s="65"/>
      <c r="N34" s="66"/>
      <c r="O34" s="67"/>
      <c r="P34" s="68"/>
      <c r="Q34" s="69"/>
      <c r="R34" s="70"/>
      <c r="S34" s="71"/>
      <c r="T34" s="72"/>
      <c r="U34" s="65"/>
      <c r="V34" s="71"/>
      <c r="W34" s="98"/>
    </row>
    <row r="35" spans="1:23" ht="15" customHeight="1">
      <c r="A35" s="65"/>
      <c r="B35" s="65"/>
      <c r="C35" s="108"/>
      <c r="E35" s="65"/>
      <c r="F35" s="65"/>
      <c r="G35" s="65"/>
      <c r="H35" s="110"/>
      <c r="I35" s="110"/>
      <c r="J35" s="110"/>
      <c r="K35" s="98"/>
      <c r="L35" s="65"/>
      <c r="M35" s="65"/>
      <c r="N35" s="66"/>
      <c r="O35" s="67"/>
      <c r="P35" s="68"/>
      <c r="Q35" s="69"/>
      <c r="R35" s="70"/>
      <c r="S35" s="71"/>
      <c r="T35" s="72"/>
      <c r="U35" s="65"/>
      <c r="V35" s="71"/>
      <c r="W35" s="98"/>
    </row>
    <row r="36" spans="1:23" ht="15" customHeight="1">
      <c r="A36" s="65"/>
      <c r="B36" s="65"/>
      <c r="C36" s="108"/>
      <c r="E36" s="65"/>
      <c r="F36" s="65"/>
      <c r="G36" s="65"/>
      <c r="H36" s="110"/>
      <c r="I36" s="110"/>
      <c r="J36" s="110"/>
      <c r="K36" s="122"/>
      <c r="L36" s="65"/>
      <c r="M36" s="65"/>
      <c r="N36" s="66"/>
      <c r="O36" s="67"/>
      <c r="P36" s="68"/>
      <c r="Q36" s="69"/>
      <c r="R36" s="70"/>
      <c r="S36" s="71"/>
      <c r="T36" s="72"/>
      <c r="U36" s="65"/>
      <c r="V36" s="71"/>
      <c r="W36" s="98"/>
    </row>
    <row r="37" spans="1:23" ht="15" customHeight="1">
      <c r="A37" s="65"/>
      <c r="B37" s="65"/>
      <c r="C37" s="108"/>
      <c r="E37" s="65"/>
      <c r="F37" s="65"/>
      <c r="G37" s="65"/>
      <c r="H37" s="110"/>
      <c r="I37" s="110"/>
      <c r="J37" s="110"/>
      <c r="K37" s="122"/>
      <c r="L37" s="65"/>
      <c r="M37" s="65"/>
      <c r="N37" s="66"/>
      <c r="O37" s="67"/>
      <c r="P37" s="68"/>
      <c r="Q37" s="69"/>
      <c r="R37" s="70"/>
      <c r="S37" s="71"/>
      <c r="T37" s="72"/>
      <c r="U37" s="65"/>
      <c r="V37" s="71"/>
      <c r="W37" s="98"/>
    </row>
    <row r="38" spans="1:23" ht="15" customHeight="1">
      <c r="A38" s="65"/>
      <c r="B38" s="65"/>
      <c r="C38" s="108"/>
      <c r="E38" s="65"/>
      <c r="F38" s="65"/>
      <c r="G38" s="65"/>
      <c r="H38" s="110"/>
      <c r="I38" s="110"/>
      <c r="J38" s="110"/>
      <c r="K38" s="98"/>
      <c r="L38" s="65"/>
      <c r="M38" s="65"/>
      <c r="N38" s="66"/>
      <c r="O38" s="67"/>
      <c r="P38" s="68"/>
      <c r="Q38" s="69"/>
      <c r="R38" s="70"/>
      <c r="S38" s="71"/>
      <c r="T38" s="72"/>
      <c r="U38" s="65"/>
      <c r="V38" s="71"/>
      <c r="W38" s="98"/>
    </row>
    <row r="39" spans="1:23" ht="15" customHeight="1">
      <c r="A39" s="65"/>
      <c r="B39" s="65"/>
      <c r="C39" s="108"/>
      <c r="E39" s="65"/>
      <c r="F39" s="65"/>
      <c r="G39" s="65"/>
      <c r="H39" s="110"/>
      <c r="I39" s="110"/>
      <c r="J39" s="110"/>
      <c r="K39" s="122"/>
      <c r="L39" s="65"/>
      <c r="M39" s="65"/>
      <c r="N39" s="66"/>
      <c r="O39" s="67"/>
      <c r="P39" s="68"/>
      <c r="Q39" s="74"/>
      <c r="R39" s="79"/>
      <c r="S39" s="71"/>
      <c r="T39" s="72"/>
      <c r="U39" s="65"/>
      <c r="V39" s="71"/>
      <c r="W39" s="98"/>
    </row>
    <row r="40" spans="1:23" ht="15" customHeight="1">
      <c r="A40" s="65"/>
      <c r="B40" s="65"/>
      <c r="C40" s="108"/>
      <c r="E40" s="65"/>
      <c r="F40" s="65"/>
      <c r="G40" s="65"/>
      <c r="H40" s="110"/>
      <c r="I40" s="110"/>
      <c r="J40" s="110"/>
      <c r="L40" s="65"/>
      <c r="M40" s="65"/>
      <c r="N40" s="66"/>
      <c r="O40" s="67"/>
      <c r="P40" s="68"/>
      <c r="Q40" s="69"/>
      <c r="R40" s="70"/>
      <c r="S40" s="71"/>
      <c r="T40" s="72"/>
      <c r="U40" s="65"/>
      <c r="V40" s="71"/>
      <c r="W40" s="98"/>
    </row>
    <row r="41" spans="1:23" ht="15" customHeight="1">
      <c r="A41" s="65"/>
      <c r="B41" s="65"/>
      <c r="C41" s="108"/>
      <c r="E41" s="65"/>
      <c r="F41" s="65"/>
      <c r="G41" s="65"/>
      <c r="H41" s="110"/>
      <c r="I41" s="110"/>
      <c r="J41" s="110"/>
      <c r="L41" s="65"/>
      <c r="M41" s="65"/>
      <c r="N41" s="66"/>
      <c r="O41" s="67"/>
      <c r="P41" s="68"/>
      <c r="Q41" s="76"/>
      <c r="R41" s="70"/>
      <c r="S41" s="71"/>
      <c r="T41" s="72"/>
      <c r="U41" s="73"/>
      <c r="V41" s="71"/>
      <c r="W41" s="98"/>
    </row>
    <row r="42" spans="1:23" ht="15" customHeight="1">
      <c r="A42" s="65"/>
      <c r="B42" s="65"/>
      <c r="C42" s="108"/>
      <c r="E42" s="65"/>
      <c r="F42" s="65"/>
      <c r="G42" s="65"/>
      <c r="H42" s="110"/>
      <c r="I42" s="110"/>
      <c r="J42" s="110"/>
      <c r="L42" s="65"/>
      <c r="M42" s="65"/>
      <c r="N42" s="66"/>
      <c r="O42" s="67"/>
      <c r="P42" s="68"/>
      <c r="Q42" s="76"/>
      <c r="R42" s="70"/>
      <c r="S42" s="71"/>
      <c r="T42" s="72"/>
      <c r="U42" s="65"/>
      <c r="V42" s="71"/>
      <c r="W42" s="98"/>
    </row>
    <row r="43" spans="1:23" ht="15" customHeight="1">
      <c r="A43" s="65"/>
      <c r="B43" s="65"/>
      <c r="C43" s="108"/>
      <c r="E43" s="65"/>
      <c r="F43" s="65"/>
      <c r="G43" s="65"/>
      <c r="H43" s="110"/>
      <c r="I43" s="110"/>
      <c r="J43" s="110"/>
      <c r="L43" s="65"/>
      <c r="M43" s="65"/>
      <c r="N43" s="66"/>
      <c r="O43" s="85"/>
      <c r="P43" s="68"/>
      <c r="Q43" s="76"/>
      <c r="R43" s="70"/>
      <c r="S43" s="71"/>
      <c r="T43" s="72"/>
      <c r="U43" s="73"/>
      <c r="V43" s="71"/>
      <c r="W43" s="98"/>
    </row>
    <row r="44" spans="1:23" ht="15" customHeight="1">
      <c r="A44" s="65"/>
      <c r="B44" s="65"/>
      <c r="C44" s="108"/>
      <c r="E44" s="65"/>
      <c r="F44" s="65"/>
      <c r="G44" s="65"/>
      <c r="H44" s="110"/>
      <c r="I44" s="110"/>
      <c r="J44" s="110"/>
      <c r="L44" s="65"/>
      <c r="M44" s="65"/>
      <c r="N44" s="66"/>
      <c r="O44" s="67"/>
      <c r="P44" s="68"/>
      <c r="Q44" s="76"/>
      <c r="R44" s="70"/>
      <c r="S44" s="71"/>
      <c r="T44" s="72"/>
      <c r="U44" s="82"/>
      <c r="V44" s="71"/>
      <c r="W44" s="98"/>
    </row>
    <row r="45" spans="1:23" ht="15" customHeight="1">
      <c r="A45" s="65"/>
      <c r="B45" s="65"/>
      <c r="C45" s="108"/>
      <c r="E45" s="65"/>
      <c r="F45" s="65"/>
      <c r="G45" s="65"/>
      <c r="H45" s="110"/>
      <c r="I45" s="110"/>
      <c r="J45" s="110"/>
      <c r="L45" s="65"/>
      <c r="M45" s="65"/>
      <c r="N45" s="66"/>
      <c r="O45" s="67"/>
      <c r="P45" s="68"/>
      <c r="Q45" s="76"/>
      <c r="R45" s="70"/>
      <c r="S45" s="71"/>
      <c r="T45" s="72"/>
      <c r="U45" s="65"/>
      <c r="V45" s="71"/>
      <c r="W45" s="98"/>
    </row>
    <row r="46" spans="1:23" ht="15" customHeight="1">
      <c r="A46" s="65"/>
      <c r="B46" s="65"/>
      <c r="C46" s="108"/>
      <c r="E46" s="65"/>
      <c r="F46" s="65"/>
      <c r="G46" s="65"/>
      <c r="H46" s="110"/>
      <c r="I46" s="110"/>
      <c r="J46" s="110"/>
      <c r="L46" s="65"/>
      <c r="M46" s="65"/>
      <c r="N46" s="66"/>
      <c r="O46" s="67"/>
      <c r="P46" s="68"/>
      <c r="Q46" s="76"/>
      <c r="R46" s="70"/>
      <c r="S46" s="71"/>
      <c r="T46" s="72"/>
      <c r="U46" s="65"/>
      <c r="V46" s="71"/>
      <c r="W46" s="98"/>
    </row>
    <row r="47" spans="1:23" ht="15" customHeight="1">
      <c r="A47" s="65"/>
      <c r="B47" s="65"/>
      <c r="C47" s="108"/>
      <c r="E47" s="65"/>
      <c r="F47" s="65"/>
      <c r="G47" s="65"/>
      <c r="H47" s="110"/>
      <c r="I47" s="110"/>
      <c r="J47" s="110"/>
      <c r="L47" s="65"/>
      <c r="M47" s="65"/>
      <c r="N47" s="66"/>
      <c r="O47" s="67"/>
      <c r="P47" s="68"/>
      <c r="Q47" s="76"/>
      <c r="R47" s="70"/>
      <c r="S47" s="71"/>
      <c r="T47" s="72"/>
      <c r="U47" s="65"/>
      <c r="V47" s="71"/>
      <c r="W47" s="98"/>
    </row>
    <row r="48" spans="1:23" ht="15" customHeight="1">
      <c r="A48" s="65"/>
      <c r="B48" s="65"/>
      <c r="C48" s="108"/>
      <c r="E48" s="65"/>
      <c r="F48" s="65"/>
      <c r="G48" s="65"/>
      <c r="H48" s="110"/>
      <c r="I48" s="110"/>
      <c r="J48" s="110"/>
      <c r="L48" s="65"/>
      <c r="M48" s="65"/>
      <c r="N48" s="66"/>
      <c r="O48" s="67"/>
      <c r="P48" s="68"/>
      <c r="Q48" s="76"/>
      <c r="R48" s="70"/>
      <c r="S48" s="71"/>
      <c r="T48" s="72"/>
      <c r="U48" s="65"/>
      <c r="V48" s="71"/>
      <c r="W48" s="98"/>
    </row>
    <row r="49" spans="1:23" ht="15" customHeight="1">
      <c r="A49" s="65"/>
      <c r="B49" s="65"/>
      <c r="C49" s="108"/>
      <c r="E49" s="65"/>
      <c r="F49" s="65"/>
      <c r="G49" s="65"/>
      <c r="H49" s="110"/>
      <c r="I49" s="110"/>
      <c r="J49" s="110"/>
      <c r="L49" s="65"/>
      <c r="M49" s="65"/>
      <c r="N49" s="66"/>
      <c r="O49" s="67"/>
      <c r="P49" s="68"/>
      <c r="Q49" s="76"/>
      <c r="R49" s="70"/>
      <c r="S49" s="71"/>
      <c r="T49" s="72"/>
      <c r="U49" s="65"/>
      <c r="V49" s="71"/>
      <c r="W49" s="98"/>
    </row>
    <row r="50" spans="1:23" ht="15" customHeight="1">
      <c r="A50" s="65"/>
      <c r="B50" s="65"/>
      <c r="C50" s="108"/>
      <c r="E50" s="65"/>
      <c r="F50" s="65"/>
      <c r="G50" s="65"/>
      <c r="H50" s="110"/>
      <c r="I50" s="110"/>
      <c r="J50" s="110"/>
      <c r="L50" s="65"/>
      <c r="M50" s="65"/>
      <c r="N50" s="66"/>
      <c r="O50" s="67"/>
      <c r="P50" s="68"/>
      <c r="Q50" s="76"/>
      <c r="R50" s="70"/>
      <c r="S50" s="71"/>
      <c r="T50" s="72"/>
      <c r="U50" s="65"/>
      <c r="V50" s="71"/>
      <c r="W50" s="98"/>
    </row>
    <row r="51" spans="1:23" ht="15" customHeight="1">
      <c r="A51" s="65"/>
      <c r="B51" s="65"/>
      <c r="C51" s="108"/>
      <c r="E51" s="65"/>
      <c r="F51" s="65"/>
      <c r="G51" s="65"/>
      <c r="H51" s="110"/>
      <c r="I51" s="110"/>
      <c r="J51" s="110"/>
      <c r="L51" s="65"/>
      <c r="M51" s="65"/>
      <c r="N51" s="66"/>
      <c r="O51" s="67"/>
      <c r="P51" s="68"/>
      <c r="Q51" s="76"/>
      <c r="R51" s="70"/>
      <c r="S51" s="71"/>
      <c r="T51" s="72"/>
      <c r="U51" s="65"/>
      <c r="V51" s="71"/>
      <c r="W51" s="98"/>
    </row>
    <row r="52" spans="1:23" ht="15" customHeight="1">
      <c r="A52" s="65"/>
      <c r="B52" s="65"/>
      <c r="C52" s="108"/>
      <c r="E52" s="65"/>
      <c r="F52" s="65"/>
      <c r="G52" s="65"/>
      <c r="H52" s="110"/>
      <c r="I52" s="110"/>
      <c r="J52" s="110"/>
      <c r="L52" s="65"/>
      <c r="M52" s="65"/>
      <c r="N52" s="66"/>
      <c r="O52" s="67"/>
      <c r="P52" s="68"/>
      <c r="Q52" s="76"/>
      <c r="R52" s="70"/>
      <c r="S52" s="71"/>
      <c r="T52" s="72"/>
      <c r="U52" s="65"/>
      <c r="V52" s="71"/>
      <c r="W52" s="98"/>
    </row>
    <row r="53" spans="1:23" ht="15" customHeight="1">
      <c r="A53" s="65"/>
      <c r="B53" s="65"/>
      <c r="C53" s="108"/>
      <c r="E53" s="109"/>
      <c r="F53" s="109"/>
      <c r="G53" s="109"/>
      <c r="H53" s="110"/>
      <c r="I53" s="110"/>
      <c r="J53" s="110"/>
      <c r="L53" s="65"/>
      <c r="M53" s="65"/>
      <c r="N53" s="66"/>
      <c r="O53" s="67"/>
      <c r="P53" s="68"/>
      <c r="Q53" s="76"/>
      <c r="R53" s="70"/>
      <c r="S53" s="71"/>
      <c r="T53" s="72"/>
      <c r="U53" s="65"/>
      <c r="V53" s="71"/>
      <c r="W53" s="98"/>
    </row>
    <row r="54" spans="1:23" ht="15" customHeight="1">
      <c r="A54" s="65"/>
      <c r="B54" s="65"/>
      <c r="C54" s="108"/>
      <c r="E54" s="109"/>
      <c r="F54" s="109"/>
      <c r="G54" s="109"/>
      <c r="H54" s="110"/>
      <c r="I54" s="110"/>
      <c r="J54" s="110"/>
      <c r="L54" s="65"/>
      <c r="M54" s="65"/>
      <c r="N54" s="66"/>
      <c r="O54" s="67"/>
      <c r="P54" s="68"/>
      <c r="Q54" s="76"/>
      <c r="R54" s="70"/>
      <c r="S54" s="71"/>
      <c r="T54" s="72"/>
      <c r="U54" s="65"/>
      <c r="V54" s="71"/>
      <c r="W54" s="98"/>
    </row>
    <row r="55" spans="1:23" ht="15" customHeight="1">
      <c r="A55" s="65"/>
      <c r="B55" s="65"/>
      <c r="C55" s="108"/>
      <c r="E55" s="109"/>
      <c r="F55" s="109"/>
      <c r="G55" s="109"/>
      <c r="H55" s="110"/>
      <c r="I55" s="110"/>
      <c r="J55" s="110"/>
      <c r="L55" s="65"/>
      <c r="M55" s="65"/>
      <c r="N55" s="66"/>
      <c r="O55" s="67"/>
      <c r="P55" s="68"/>
      <c r="Q55" s="76"/>
      <c r="R55" s="70"/>
      <c r="S55" s="71"/>
      <c r="T55" s="72"/>
      <c r="U55" s="65"/>
      <c r="V55" s="71"/>
      <c r="W55" s="98"/>
    </row>
    <row r="56" spans="1:23" ht="15" customHeight="1">
      <c r="A56" s="65"/>
      <c r="B56" s="65"/>
      <c r="C56" s="108"/>
      <c r="E56" s="109"/>
      <c r="F56" s="109"/>
      <c r="G56" s="109"/>
      <c r="H56" s="110"/>
      <c r="I56" s="110"/>
      <c r="J56" s="110"/>
      <c r="L56" s="65"/>
      <c r="M56" s="65"/>
      <c r="N56" s="66"/>
      <c r="O56" s="67"/>
      <c r="P56" s="68"/>
      <c r="Q56" s="76"/>
      <c r="R56" s="70"/>
      <c r="S56" s="71"/>
      <c r="T56" s="72"/>
      <c r="U56" s="65"/>
      <c r="V56" s="71"/>
      <c r="W56" s="98"/>
    </row>
    <row r="57" spans="1:23" ht="15" customHeight="1">
      <c r="A57" s="65"/>
      <c r="B57" s="65"/>
      <c r="C57" s="108"/>
      <c r="E57" s="109"/>
      <c r="F57" s="109"/>
      <c r="G57" s="109"/>
      <c r="H57" s="110"/>
      <c r="I57" s="110"/>
      <c r="J57" s="110"/>
      <c r="L57" s="65"/>
      <c r="M57" s="65"/>
      <c r="N57" s="66"/>
      <c r="O57" s="67"/>
      <c r="P57" s="68"/>
      <c r="Q57" s="76"/>
      <c r="R57" s="70"/>
      <c r="S57" s="71"/>
      <c r="T57" s="72"/>
      <c r="U57" s="65"/>
      <c r="V57" s="71"/>
      <c r="W57" s="98"/>
    </row>
    <row r="58" spans="1:23" ht="15" customHeight="1">
      <c r="A58" s="65"/>
      <c r="B58" s="65"/>
      <c r="C58" s="108"/>
      <c r="E58" s="109"/>
      <c r="F58" s="109"/>
      <c r="G58" s="109"/>
      <c r="H58" s="110"/>
      <c r="I58" s="110"/>
      <c r="J58" s="110"/>
      <c r="L58" s="65"/>
      <c r="M58" s="65"/>
      <c r="N58" s="66"/>
      <c r="O58" s="67"/>
      <c r="P58" s="68"/>
      <c r="Q58" s="76"/>
      <c r="R58" s="70"/>
      <c r="S58" s="71"/>
      <c r="T58" s="72"/>
      <c r="U58" s="65"/>
      <c r="V58" s="71"/>
      <c r="W58" s="98"/>
    </row>
    <row r="59" spans="1:23" ht="15" customHeight="1">
      <c r="A59" s="65"/>
      <c r="B59" s="65"/>
      <c r="C59" s="108"/>
      <c r="E59" s="109"/>
      <c r="F59" s="109"/>
      <c r="G59" s="109"/>
      <c r="H59" s="110"/>
      <c r="I59" s="110"/>
      <c r="J59" s="110"/>
      <c r="L59" s="65"/>
      <c r="M59" s="65"/>
      <c r="N59" s="66"/>
      <c r="O59" s="67"/>
      <c r="P59" s="68"/>
      <c r="Q59" s="76"/>
      <c r="R59" s="81"/>
      <c r="S59" s="71"/>
      <c r="T59" s="72"/>
      <c r="U59" s="65"/>
      <c r="V59" s="71"/>
      <c r="W59" s="98"/>
    </row>
    <row r="60" spans="1:23" ht="15" customHeight="1">
      <c r="A60" s="65"/>
      <c r="B60" s="65"/>
      <c r="C60" s="108"/>
      <c r="E60" s="109"/>
      <c r="F60" s="109"/>
      <c r="G60" s="109"/>
      <c r="H60" s="110"/>
      <c r="I60" s="110"/>
      <c r="J60" s="110"/>
      <c r="L60" s="65"/>
      <c r="M60" s="65"/>
      <c r="N60" s="66"/>
      <c r="O60" s="67"/>
      <c r="P60" s="68"/>
      <c r="Q60" s="69"/>
      <c r="R60" s="83"/>
      <c r="S60" s="71"/>
      <c r="T60" s="72"/>
      <c r="U60" s="65"/>
      <c r="V60" s="71"/>
      <c r="W60" s="98"/>
    </row>
    <row r="61" spans="1:23" ht="15" customHeight="1">
      <c r="A61" s="65"/>
      <c r="B61" s="65"/>
      <c r="C61" s="108"/>
      <c r="E61" s="109"/>
      <c r="F61" s="109"/>
      <c r="G61" s="109"/>
      <c r="H61" s="110"/>
      <c r="I61" s="110"/>
      <c r="J61" s="110"/>
      <c r="L61" s="65"/>
      <c r="M61" s="65"/>
      <c r="N61" s="66"/>
      <c r="O61" s="67"/>
      <c r="P61" s="68"/>
      <c r="Q61" s="69"/>
      <c r="R61" s="70"/>
      <c r="S61" s="71"/>
      <c r="T61" s="72"/>
      <c r="U61" s="65"/>
      <c r="V61" s="71"/>
      <c r="W61" s="98"/>
    </row>
    <row r="62" spans="1:23" ht="15" customHeight="1">
      <c r="A62" s="65"/>
      <c r="B62" s="65"/>
      <c r="C62" s="108"/>
      <c r="E62" s="109"/>
      <c r="F62" s="109"/>
      <c r="G62" s="109"/>
      <c r="H62" s="110"/>
      <c r="I62" s="110"/>
      <c r="J62" s="110"/>
      <c r="L62" s="65"/>
      <c r="M62" s="65"/>
      <c r="N62" s="66"/>
      <c r="O62" s="67"/>
      <c r="P62" s="68"/>
      <c r="Q62" s="69"/>
      <c r="R62" s="70"/>
      <c r="S62" s="71"/>
      <c r="T62" s="72"/>
      <c r="U62" s="65"/>
      <c r="V62" s="71"/>
      <c r="W62" s="98"/>
    </row>
    <row r="63" spans="1:23" ht="15" customHeight="1">
      <c r="A63" s="65"/>
      <c r="B63" s="65"/>
      <c r="C63" s="108"/>
      <c r="E63" s="109"/>
      <c r="F63" s="109"/>
      <c r="G63" s="109"/>
      <c r="H63" s="110"/>
      <c r="I63" s="110"/>
      <c r="J63" s="110"/>
      <c r="L63" s="65"/>
      <c r="M63" s="65"/>
      <c r="N63" s="66"/>
      <c r="O63" s="67"/>
      <c r="P63" s="68"/>
      <c r="Q63" s="69"/>
      <c r="R63" s="70"/>
      <c r="S63" s="71"/>
      <c r="T63" s="72"/>
      <c r="U63" s="65"/>
      <c r="V63" s="71"/>
      <c r="W63" s="98"/>
    </row>
    <row r="64" spans="1:23" ht="15" customHeight="1">
      <c r="A64" s="65"/>
      <c r="B64" s="65"/>
      <c r="C64" s="108"/>
      <c r="E64" s="109"/>
      <c r="F64" s="109"/>
      <c r="G64" s="109"/>
      <c r="H64" s="110"/>
      <c r="I64" s="110"/>
      <c r="J64" s="110"/>
      <c r="L64" s="65"/>
      <c r="M64" s="65"/>
      <c r="N64" s="66"/>
      <c r="O64" s="67"/>
      <c r="P64" s="68"/>
      <c r="Q64" s="69"/>
      <c r="R64" s="83"/>
      <c r="S64" s="71"/>
      <c r="T64" s="72"/>
      <c r="U64" s="65"/>
      <c r="V64" s="71"/>
      <c r="W64" s="98"/>
    </row>
    <row r="65" spans="1:23" ht="15" customHeight="1">
      <c r="A65" s="65"/>
      <c r="B65" s="65"/>
      <c r="C65" s="108"/>
      <c r="E65" s="109"/>
      <c r="F65" s="109"/>
      <c r="G65" s="109"/>
      <c r="H65" s="110"/>
      <c r="I65" s="110"/>
      <c r="J65" s="110"/>
      <c r="L65" s="65"/>
      <c r="M65" s="65"/>
      <c r="N65" s="66"/>
      <c r="O65" s="67"/>
      <c r="P65" s="68"/>
      <c r="Q65" s="69"/>
      <c r="R65" s="83"/>
      <c r="S65" s="71"/>
      <c r="T65" s="72"/>
      <c r="U65" s="65"/>
      <c r="V65" s="71"/>
      <c r="W65" s="98"/>
    </row>
    <row r="66" spans="1:23" ht="15" customHeight="1">
      <c r="A66" s="65"/>
      <c r="B66" s="65"/>
      <c r="C66" s="108"/>
      <c r="E66" s="109"/>
      <c r="F66" s="109"/>
      <c r="G66" s="109"/>
      <c r="H66" s="110"/>
      <c r="I66" s="110"/>
      <c r="J66" s="110"/>
      <c r="L66" s="65"/>
      <c r="M66" s="65"/>
      <c r="N66" s="66"/>
      <c r="O66" s="67"/>
      <c r="P66" s="68"/>
      <c r="Q66" s="76"/>
      <c r="R66" s="83"/>
      <c r="S66" s="71"/>
      <c r="T66" s="72"/>
      <c r="U66" s="65"/>
      <c r="V66" s="71"/>
      <c r="W66" s="98"/>
    </row>
    <row r="67" spans="1:23" ht="15" customHeight="1">
      <c r="A67" s="65"/>
      <c r="B67" s="65"/>
      <c r="C67" s="108"/>
      <c r="E67" s="109"/>
      <c r="F67" s="109"/>
      <c r="G67" s="109"/>
      <c r="H67" s="110"/>
      <c r="I67" s="110"/>
      <c r="J67" s="110"/>
      <c r="L67" s="65"/>
      <c r="M67" s="65"/>
      <c r="N67" s="66"/>
      <c r="O67" s="67"/>
      <c r="P67" s="68"/>
      <c r="Q67" s="76"/>
      <c r="R67" s="70"/>
      <c r="S67" s="71"/>
      <c r="T67" s="72"/>
      <c r="U67" s="65"/>
      <c r="V67" s="71"/>
      <c r="W67" s="98"/>
    </row>
    <row r="68" spans="1:23" ht="15" customHeight="1">
      <c r="A68" s="65"/>
      <c r="B68" s="65"/>
      <c r="C68" s="108"/>
      <c r="E68" s="109"/>
      <c r="F68" s="109"/>
      <c r="G68" s="109"/>
      <c r="H68" s="110"/>
      <c r="I68" s="110"/>
      <c r="J68" s="110"/>
      <c r="L68" s="65"/>
      <c r="M68" s="65"/>
      <c r="N68" s="66"/>
      <c r="O68" s="67"/>
      <c r="P68" s="68"/>
      <c r="Q68" s="76"/>
      <c r="R68" s="70"/>
      <c r="S68" s="71"/>
      <c r="T68" s="72"/>
      <c r="U68" s="65"/>
      <c r="V68" s="71"/>
      <c r="W68" s="98"/>
    </row>
    <row r="69" spans="1:23" ht="15" customHeight="1">
      <c r="A69" s="65"/>
      <c r="B69" s="65"/>
      <c r="C69" s="108"/>
      <c r="E69" s="109"/>
      <c r="F69" s="109"/>
      <c r="G69" s="109"/>
      <c r="H69" s="110"/>
      <c r="I69" s="110"/>
      <c r="J69" s="110"/>
      <c r="L69" s="65"/>
      <c r="M69" s="65"/>
      <c r="N69" s="66"/>
      <c r="O69" s="67"/>
      <c r="P69" s="68"/>
      <c r="Q69" s="69"/>
      <c r="R69" s="79"/>
      <c r="S69" s="71"/>
      <c r="T69" s="72"/>
      <c r="U69" s="65"/>
      <c r="V69" s="71"/>
      <c r="W69" s="98"/>
    </row>
    <row r="70" spans="1:23" ht="15" customHeight="1">
      <c r="A70" s="65"/>
      <c r="B70" s="65"/>
      <c r="C70" s="108"/>
      <c r="E70" s="109"/>
      <c r="F70" s="109"/>
      <c r="G70" s="109"/>
      <c r="H70" s="110"/>
      <c r="I70" s="110"/>
      <c r="J70" s="110"/>
      <c r="L70" s="65"/>
      <c r="M70" s="65"/>
      <c r="N70" s="66"/>
      <c r="O70" s="67"/>
      <c r="P70" s="68"/>
      <c r="Q70" s="69"/>
      <c r="R70" s="83"/>
      <c r="S70" s="71"/>
      <c r="T70" s="72"/>
      <c r="U70" s="65"/>
      <c r="V70" s="71"/>
      <c r="W70" s="98"/>
    </row>
    <row r="71" spans="1:23" ht="15" customHeight="1">
      <c r="A71" s="65"/>
      <c r="B71" s="65"/>
      <c r="C71" s="108"/>
      <c r="E71" s="109"/>
      <c r="F71" s="109"/>
      <c r="G71" s="109"/>
      <c r="H71" s="110"/>
      <c r="I71" s="110"/>
      <c r="J71" s="110"/>
      <c r="L71" s="65"/>
      <c r="M71" s="65"/>
      <c r="N71" s="66"/>
      <c r="O71" s="67"/>
      <c r="P71" s="68"/>
      <c r="Q71" s="69"/>
      <c r="R71" s="70"/>
      <c r="S71" s="71"/>
      <c r="T71" s="72"/>
      <c r="U71" s="65"/>
      <c r="V71" s="71"/>
      <c r="W71" s="98"/>
    </row>
    <row r="72" spans="1:23" ht="15" customHeight="1">
      <c r="A72" s="65"/>
      <c r="B72" s="65"/>
      <c r="C72" s="108"/>
      <c r="E72" s="123"/>
      <c r="F72" s="123"/>
      <c r="G72" s="123"/>
      <c r="H72" s="124"/>
      <c r="I72" s="111"/>
      <c r="J72" s="64"/>
      <c r="L72" s="65"/>
      <c r="M72" s="65"/>
      <c r="N72" s="66"/>
      <c r="O72" s="67"/>
      <c r="P72" s="68"/>
      <c r="Q72" s="69"/>
      <c r="R72" s="83"/>
      <c r="S72" s="71"/>
      <c r="T72" s="72"/>
      <c r="U72" s="65"/>
      <c r="V72" s="71"/>
      <c r="W72" s="98"/>
    </row>
    <row r="73" spans="1:23" ht="15" customHeight="1">
      <c r="A73" s="65"/>
      <c r="B73" s="65"/>
      <c r="C73" s="108"/>
      <c r="E73" s="123"/>
      <c r="F73" s="123"/>
      <c r="G73" s="123"/>
      <c r="H73" s="124"/>
      <c r="I73" s="111"/>
      <c r="J73" s="64"/>
      <c r="L73" s="65"/>
      <c r="M73" s="65"/>
      <c r="N73" s="66"/>
      <c r="O73" s="67"/>
      <c r="P73" s="68"/>
      <c r="Q73" s="69"/>
      <c r="R73" s="83"/>
      <c r="S73" s="71"/>
      <c r="T73" s="72"/>
      <c r="U73" s="65"/>
      <c r="V73" s="71"/>
      <c r="W73" s="98"/>
    </row>
    <row r="74" spans="1:23" ht="15" customHeight="1">
      <c r="A74" s="65"/>
      <c r="B74" s="65"/>
      <c r="C74" s="108"/>
      <c r="E74" s="123"/>
      <c r="F74" s="123"/>
      <c r="G74" s="123"/>
      <c r="H74" s="124"/>
      <c r="I74" s="111"/>
      <c r="J74" s="64"/>
      <c r="L74" s="65"/>
      <c r="M74" s="65"/>
      <c r="N74" s="66"/>
      <c r="O74" s="67"/>
      <c r="P74" s="68"/>
      <c r="Q74" s="69"/>
      <c r="R74" s="83"/>
      <c r="S74" s="71"/>
      <c r="T74" s="72"/>
      <c r="U74" s="65"/>
      <c r="V74" s="71"/>
      <c r="W74" s="98"/>
    </row>
    <row r="75" spans="1:23" ht="15" customHeight="1">
      <c r="A75" s="65"/>
      <c r="B75" s="65"/>
      <c r="C75" s="108"/>
      <c r="E75" s="123"/>
      <c r="F75" s="123"/>
      <c r="G75" s="123"/>
      <c r="H75" s="124"/>
      <c r="I75" s="111"/>
      <c r="J75" s="98"/>
      <c r="L75" s="65"/>
      <c r="M75" s="65"/>
      <c r="N75" s="66"/>
      <c r="O75" s="67"/>
      <c r="P75" s="68"/>
      <c r="Q75" s="69"/>
      <c r="R75" s="83"/>
      <c r="S75" s="71"/>
      <c r="T75" s="72"/>
      <c r="U75" s="65"/>
      <c r="V75" s="71"/>
      <c r="W75" s="98"/>
    </row>
    <row r="76" spans="1:23" ht="15" customHeight="1">
      <c r="A76" s="65"/>
      <c r="B76" s="65"/>
      <c r="C76" s="108"/>
      <c r="E76" s="123"/>
      <c r="F76" s="123"/>
      <c r="G76" s="123"/>
      <c r="H76" s="124"/>
      <c r="I76" s="64"/>
      <c r="J76" s="64"/>
      <c r="L76" s="65"/>
      <c r="M76" s="65"/>
      <c r="N76" s="66"/>
      <c r="O76" s="67"/>
      <c r="P76" s="68"/>
      <c r="Q76" s="69"/>
      <c r="R76" s="83"/>
      <c r="S76" s="71"/>
      <c r="T76" s="72"/>
      <c r="U76" s="65"/>
      <c r="V76" s="71"/>
      <c r="W76" s="98"/>
    </row>
    <row r="77" spans="1:23" ht="15" customHeight="1">
      <c r="A77" s="65"/>
      <c r="B77" s="65"/>
      <c r="C77" s="108"/>
      <c r="E77" s="123"/>
      <c r="F77" s="123"/>
      <c r="G77" s="123"/>
      <c r="H77" s="124"/>
      <c r="I77" s="64"/>
      <c r="J77" s="64"/>
      <c r="L77" s="65"/>
      <c r="M77" s="65"/>
      <c r="N77" s="66"/>
      <c r="O77" s="67"/>
      <c r="P77" s="68"/>
      <c r="Q77" s="69"/>
      <c r="R77" s="83"/>
      <c r="S77" s="71"/>
      <c r="T77" s="72"/>
      <c r="U77" s="65"/>
      <c r="V77" s="71"/>
      <c r="W77" s="98"/>
    </row>
    <row r="78" spans="1:23" ht="15" customHeight="1">
      <c r="A78" s="65"/>
      <c r="B78" s="65"/>
      <c r="C78" s="108"/>
      <c r="E78" s="123"/>
      <c r="F78" s="123"/>
      <c r="G78" s="123"/>
      <c r="H78" s="124"/>
      <c r="I78" s="64"/>
      <c r="J78" s="64"/>
      <c r="L78" s="65"/>
      <c r="M78" s="65"/>
      <c r="N78" s="66"/>
      <c r="O78" s="67"/>
      <c r="P78" s="68"/>
      <c r="Q78" s="69"/>
      <c r="R78" s="70"/>
      <c r="S78" s="71"/>
      <c r="T78" s="72"/>
      <c r="U78" s="65"/>
      <c r="V78" s="71"/>
      <c r="W78" s="98"/>
    </row>
    <row r="79" spans="1:23" ht="15" customHeight="1">
      <c r="A79" s="65"/>
      <c r="B79" s="65"/>
      <c r="C79" s="108"/>
      <c r="E79" s="123"/>
      <c r="F79" s="123"/>
      <c r="G79" s="123"/>
      <c r="H79" s="124"/>
      <c r="I79" s="64"/>
      <c r="J79" s="64"/>
      <c r="L79" s="65"/>
      <c r="M79" s="65"/>
      <c r="N79" s="66"/>
      <c r="O79" s="67"/>
      <c r="P79" s="68"/>
      <c r="Q79" s="86"/>
      <c r="R79" s="70"/>
      <c r="S79" s="71"/>
      <c r="T79" s="72"/>
      <c r="U79" s="65"/>
      <c r="V79" s="71"/>
      <c r="W79" s="98"/>
    </row>
    <row r="80" spans="1:23" ht="15" customHeight="1">
      <c r="A80" s="65"/>
      <c r="B80" s="65"/>
      <c r="C80" s="108"/>
      <c r="E80" s="123"/>
      <c r="F80" s="123"/>
      <c r="G80" s="123"/>
      <c r="H80" s="124"/>
      <c r="I80" s="64"/>
      <c r="J80" s="64"/>
      <c r="L80" s="65"/>
      <c r="M80" s="65"/>
      <c r="N80" s="66"/>
      <c r="O80" s="67"/>
      <c r="P80" s="68"/>
      <c r="Q80" s="69"/>
      <c r="R80" s="83"/>
      <c r="S80" s="71"/>
      <c r="T80" s="72"/>
      <c r="U80" s="65"/>
      <c r="V80" s="71"/>
      <c r="W80" s="98"/>
    </row>
    <row r="81" spans="1:23" ht="15" customHeight="1">
      <c r="A81" s="65"/>
      <c r="B81" s="65"/>
      <c r="C81" s="108"/>
      <c r="E81" s="123"/>
      <c r="F81" s="123"/>
      <c r="G81" s="123"/>
      <c r="H81" s="124"/>
      <c r="I81" s="64"/>
      <c r="J81" s="64"/>
      <c r="L81" s="65"/>
      <c r="M81" s="65"/>
      <c r="N81" s="66"/>
      <c r="O81" s="67"/>
      <c r="P81" s="68"/>
      <c r="Q81" s="69"/>
      <c r="R81" s="83"/>
      <c r="S81" s="71"/>
      <c r="T81" s="72"/>
      <c r="U81" s="82"/>
      <c r="V81" s="71"/>
      <c r="W81" s="98"/>
    </row>
    <row r="82" spans="1:23" ht="15" customHeight="1">
      <c r="A82" s="65"/>
      <c r="B82" s="65"/>
      <c r="C82" s="108"/>
      <c r="E82" s="123"/>
      <c r="F82" s="123"/>
      <c r="G82" s="123"/>
      <c r="H82" s="124"/>
      <c r="I82" s="64"/>
      <c r="J82" s="64"/>
      <c r="L82" s="65"/>
      <c r="M82" s="65"/>
      <c r="N82" s="66"/>
      <c r="O82" s="67"/>
      <c r="P82" s="68"/>
      <c r="Q82" s="69"/>
      <c r="R82" s="83"/>
      <c r="S82" s="71"/>
      <c r="T82" s="72"/>
      <c r="U82" s="82"/>
      <c r="V82" s="71"/>
      <c r="W82" s="98"/>
    </row>
    <row r="83" spans="1:23" ht="15" customHeight="1">
      <c r="A83" s="65"/>
      <c r="B83" s="65"/>
      <c r="C83" s="108"/>
      <c r="E83" s="123"/>
      <c r="F83" s="123"/>
      <c r="G83" s="123"/>
      <c r="H83" s="124"/>
      <c r="I83" s="64"/>
      <c r="J83" s="64"/>
      <c r="L83" s="65"/>
      <c r="M83" s="65"/>
      <c r="N83" s="66"/>
      <c r="O83" s="67"/>
      <c r="P83" s="68"/>
      <c r="Q83" s="69"/>
      <c r="R83" s="83"/>
      <c r="S83" s="71"/>
      <c r="T83" s="72"/>
      <c r="U83" s="82"/>
      <c r="V83" s="71"/>
      <c r="W83" s="98"/>
    </row>
    <row r="84" spans="1:23" ht="15" customHeight="1">
      <c r="A84" s="65"/>
      <c r="B84" s="65"/>
      <c r="C84" s="108"/>
      <c r="E84" s="123"/>
      <c r="F84" s="123"/>
      <c r="G84" s="123"/>
      <c r="H84" s="124"/>
      <c r="I84" s="64"/>
      <c r="J84" s="64"/>
      <c r="L84" s="65"/>
      <c r="M84" s="65"/>
      <c r="N84" s="66"/>
      <c r="O84" s="67"/>
      <c r="P84" s="68"/>
      <c r="Q84" s="69"/>
      <c r="R84" s="83"/>
      <c r="S84" s="71"/>
      <c r="T84" s="72"/>
      <c r="U84" s="65"/>
      <c r="V84" s="71"/>
      <c r="W84" s="98"/>
    </row>
    <row r="85" spans="1:23" ht="15" customHeight="1">
      <c r="A85" s="65"/>
      <c r="B85" s="65"/>
      <c r="C85" s="108"/>
      <c r="E85" s="123"/>
      <c r="F85" s="123"/>
      <c r="G85" s="123"/>
      <c r="H85" s="124"/>
      <c r="I85" s="64"/>
      <c r="J85" s="64"/>
      <c r="L85" s="65"/>
      <c r="M85" s="65"/>
      <c r="N85" s="66"/>
      <c r="O85" s="67"/>
      <c r="P85" s="68"/>
      <c r="Q85" s="78"/>
      <c r="R85" s="79"/>
      <c r="S85" s="71"/>
      <c r="T85" s="72"/>
      <c r="U85" s="65"/>
      <c r="V85" s="71"/>
      <c r="W85" s="98"/>
    </row>
    <row r="86" spans="1:23" ht="15" customHeight="1">
      <c r="A86" s="65"/>
      <c r="B86" s="65"/>
      <c r="C86" s="108"/>
      <c r="E86" s="123"/>
      <c r="F86" s="123"/>
      <c r="G86" s="123"/>
      <c r="H86" s="124"/>
      <c r="I86" s="64"/>
      <c r="J86" s="64"/>
      <c r="L86" s="65"/>
      <c r="M86" s="65"/>
      <c r="N86" s="66"/>
      <c r="O86" s="67"/>
      <c r="P86" s="68"/>
      <c r="Q86" s="69"/>
      <c r="R86" s="79"/>
      <c r="S86" s="71"/>
      <c r="T86" s="72"/>
      <c r="U86" s="65"/>
      <c r="V86" s="71"/>
      <c r="W86" s="98"/>
    </row>
    <row r="87" spans="1:23" ht="15" customHeight="1">
      <c r="A87" s="65"/>
      <c r="B87" s="65"/>
      <c r="C87" s="108"/>
      <c r="E87" s="123"/>
      <c r="F87" s="123"/>
      <c r="G87" s="123"/>
      <c r="H87" s="124"/>
      <c r="I87" s="64"/>
      <c r="J87" s="64"/>
      <c r="L87" s="65"/>
      <c r="M87" s="65"/>
      <c r="N87" s="66"/>
      <c r="O87" s="67"/>
      <c r="P87" s="68"/>
      <c r="Q87" s="69"/>
      <c r="R87" s="70"/>
      <c r="S87" s="71"/>
      <c r="T87" s="72"/>
      <c r="U87" s="65"/>
      <c r="V87" s="71"/>
      <c r="W87" s="98"/>
    </row>
    <row r="88" spans="1:23" ht="15" customHeight="1">
      <c r="A88" s="65"/>
      <c r="B88" s="65"/>
      <c r="C88" s="108"/>
      <c r="E88" s="123"/>
      <c r="F88" s="123"/>
      <c r="G88" s="123"/>
      <c r="H88" s="124"/>
      <c r="I88" s="64"/>
      <c r="J88" s="64"/>
      <c r="L88" s="65"/>
      <c r="M88" s="65"/>
      <c r="N88" s="66"/>
      <c r="O88" s="67"/>
      <c r="P88" s="68"/>
      <c r="Q88" s="69"/>
      <c r="R88" s="70"/>
      <c r="S88" s="71"/>
      <c r="T88" s="72"/>
      <c r="U88" s="65"/>
      <c r="V88" s="71"/>
      <c r="W88" s="98"/>
    </row>
    <row r="89" spans="1:23" ht="15" customHeight="1">
      <c r="A89" s="65"/>
      <c r="B89" s="65"/>
      <c r="C89" s="108"/>
      <c r="E89" s="123"/>
      <c r="F89" s="123"/>
      <c r="G89" s="123"/>
      <c r="H89" s="124"/>
      <c r="I89" s="64"/>
      <c r="J89" s="64"/>
      <c r="L89" s="65"/>
      <c r="M89" s="65"/>
      <c r="N89" s="66"/>
      <c r="O89" s="67"/>
      <c r="P89" s="68"/>
      <c r="Q89" s="69"/>
      <c r="R89" s="70"/>
      <c r="S89" s="71"/>
      <c r="T89" s="72"/>
      <c r="U89" s="65"/>
      <c r="V89" s="71"/>
      <c r="W89" s="98"/>
    </row>
    <row r="90" spans="1:23" ht="15" customHeight="1">
      <c r="A90" s="65"/>
      <c r="B90" s="65"/>
      <c r="C90" s="108"/>
      <c r="E90" s="123"/>
      <c r="F90" s="123"/>
      <c r="G90" s="123"/>
      <c r="H90" s="124"/>
      <c r="I90" s="64"/>
      <c r="J90" s="64"/>
      <c r="L90" s="65"/>
      <c r="M90" s="65"/>
      <c r="N90" s="66"/>
      <c r="O90" s="67"/>
      <c r="P90" s="87"/>
      <c r="Q90" s="69"/>
      <c r="R90" s="70"/>
      <c r="S90" s="71"/>
      <c r="T90" s="72"/>
      <c r="U90" s="65"/>
      <c r="V90" s="71"/>
      <c r="W90" s="98"/>
    </row>
    <row r="91" spans="1:23" ht="15" customHeight="1">
      <c r="A91" s="65"/>
      <c r="B91" s="65"/>
      <c r="C91" s="108"/>
      <c r="E91" s="123"/>
      <c r="F91" s="123"/>
      <c r="G91" s="123"/>
      <c r="H91" s="124"/>
      <c r="I91" s="64"/>
      <c r="J91" s="64"/>
      <c r="L91" s="65"/>
      <c r="M91" s="65"/>
      <c r="N91" s="66"/>
      <c r="O91" s="67"/>
      <c r="P91" s="68"/>
      <c r="Q91" s="74"/>
      <c r="R91" s="70"/>
      <c r="S91" s="71"/>
      <c r="T91" s="72"/>
      <c r="U91" s="82"/>
      <c r="V91" s="71"/>
      <c r="W91" s="98"/>
    </row>
    <row r="92" spans="1:23" ht="15" customHeight="1">
      <c r="A92" s="65"/>
      <c r="B92" s="65"/>
      <c r="C92" s="108"/>
      <c r="E92" s="123"/>
      <c r="F92" s="123"/>
      <c r="G92" s="123"/>
      <c r="H92" s="124"/>
      <c r="I92" s="64"/>
      <c r="J92" s="64"/>
      <c r="L92" s="65"/>
      <c r="M92" s="65"/>
      <c r="N92" s="66"/>
      <c r="O92" s="67"/>
      <c r="P92" s="68"/>
      <c r="Q92" s="86"/>
      <c r="R92" s="81"/>
      <c r="S92" s="71"/>
      <c r="T92" s="72"/>
      <c r="U92" s="82"/>
      <c r="V92" s="71"/>
      <c r="W92" s="98"/>
    </row>
    <row r="93" spans="1:23" ht="15" customHeight="1">
      <c r="A93" s="65"/>
      <c r="B93" s="65"/>
      <c r="C93" s="108"/>
      <c r="E93" s="123"/>
      <c r="F93" s="123"/>
      <c r="G93" s="123"/>
      <c r="H93" s="124"/>
      <c r="I93" s="64"/>
      <c r="J93" s="64"/>
      <c r="L93" s="65"/>
      <c r="M93" s="65"/>
      <c r="N93" s="66"/>
      <c r="O93" s="67"/>
      <c r="P93" s="68"/>
      <c r="Q93" s="76"/>
      <c r="R93" s="70"/>
      <c r="S93" s="71"/>
      <c r="T93" s="72"/>
      <c r="U93" s="65"/>
      <c r="V93" s="71"/>
      <c r="W93" s="98"/>
    </row>
    <row r="94" spans="1:23" ht="15" customHeight="1">
      <c r="A94" s="65"/>
      <c r="B94" s="65"/>
      <c r="C94" s="108"/>
      <c r="E94" s="123"/>
      <c r="F94" s="123"/>
      <c r="G94" s="123"/>
      <c r="H94" s="124"/>
      <c r="I94" s="64"/>
      <c r="J94" s="64"/>
      <c r="L94" s="65"/>
      <c r="M94" s="65"/>
      <c r="N94" s="66"/>
      <c r="O94" s="67"/>
      <c r="P94" s="68"/>
      <c r="Q94" s="76"/>
      <c r="R94" s="70"/>
      <c r="S94" s="71"/>
      <c r="T94" s="72"/>
      <c r="U94" s="65"/>
      <c r="V94" s="71"/>
      <c r="W94" s="98"/>
    </row>
    <row r="95" spans="1:23" ht="15" customHeight="1">
      <c r="A95" s="65"/>
      <c r="B95" s="65"/>
      <c r="C95" s="108"/>
      <c r="E95" s="123"/>
      <c r="F95" s="123"/>
      <c r="G95" s="123"/>
      <c r="H95" s="124"/>
      <c r="I95" s="64"/>
      <c r="J95" s="64"/>
      <c r="L95" s="65"/>
      <c r="M95" s="65"/>
      <c r="N95" s="66"/>
      <c r="O95" s="67"/>
      <c r="P95" s="68"/>
      <c r="Q95" s="69"/>
      <c r="R95" s="83"/>
      <c r="S95" s="71"/>
      <c r="T95" s="72"/>
      <c r="U95" s="65"/>
      <c r="V95" s="71"/>
      <c r="W95" s="98"/>
    </row>
    <row r="96" spans="1:23" ht="15" customHeight="1">
      <c r="A96" s="65"/>
      <c r="B96" s="65"/>
      <c r="C96" s="108"/>
      <c r="E96" s="123"/>
      <c r="F96" s="123"/>
      <c r="G96" s="123"/>
      <c r="H96" s="124"/>
      <c r="I96" s="64"/>
      <c r="J96" s="64"/>
      <c r="L96" s="65"/>
      <c r="M96" s="65"/>
      <c r="N96" s="66"/>
      <c r="O96" s="67"/>
      <c r="P96" s="68"/>
      <c r="Q96" s="76"/>
      <c r="R96" s="70"/>
      <c r="S96" s="71"/>
      <c r="T96" s="72"/>
      <c r="U96" s="65"/>
      <c r="V96" s="71"/>
      <c r="W96" s="98"/>
    </row>
    <row r="97" spans="1:23" ht="15" customHeight="1">
      <c r="A97" s="65"/>
      <c r="B97" s="65"/>
      <c r="C97" s="108"/>
      <c r="E97" s="123"/>
      <c r="F97" s="123"/>
      <c r="G97" s="123"/>
      <c r="H97" s="124"/>
      <c r="I97" s="64"/>
      <c r="J97" s="64"/>
      <c r="L97" s="65"/>
      <c r="M97" s="65"/>
      <c r="N97" s="66"/>
      <c r="O97" s="67"/>
      <c r="P97" s="68"/>
      <c r="Q97" s="76"/>
      <c r="R97" s="70"/>
      <c r="S97" s="71"/>
      <c r="T97" s="72"/>
      <c r="U97" s="65"/>
      <c r="V97" s="71"/>
      <c r="W97" s="98"/>
    </row>
    <row r="98" spans="1:23" ht="15" customHeight="1">
      <c r="A98" s="65"/>
      <c r="B98" s="65"/>
      <c r="C98" s="108"/>
      <c r="E98" s="123"/>
      <c r="F98" s="123"/>
      <c r="G98" s="123"/>
      <c r="H98" s="124"/>
      <c r="I98" s="64"/>
      <c r="J98" s="64"/>
      <c r="L98" s="65"/>
      <c r="M98" s="65"/>
      <c r="N98" s="66"/>
      <c r="O98" s="67"/>
      <c r="P98" s="68"/>
      <c r="Q98" s="76"/>
      <c r="R98" s="70"/>
      <c r="S98" s="71"/>
      <c r="T98" s="72"/>
      <c r="U98" s="65"/>
      <c r="V98" s="71"/>
      <c r="W98" s="98"/>
    </row>
    <row r="99" spans="1:23" ht="15" customHeight="1">
      <c r="A99" s="65"/>
      <c r="B99" s="65"/>
      <c r="C99" s="108"/>
      <c r="E99" s="123"/>
      <c r="F99" s="123"/>
      <c r="G99" s="123"/>
      <c r="H99" s="124"/>
      <c r="I99" s="64"/>
      <c r="J99" s="64"/>
      <c r="L99" s="65"/>
      <c r="M99" s="65"/>
      <c r="N99" s="66"/>
      <c r="O99" s="67"/>
      <c r="P99" s="68"/>
      <c r="Q99" s="76"/>
      <c r="R99" s="70"/>
      <c r="S99" s="71"/>
      <c r="T99" s="72"/>
      <c r="U99" s="65"/>
      <c r="V99" s="71"/>
      <c r="W99" s="98"/>
    </row>
    <row r="100" spans="1:23" ht="15" customHeight="1">
      <c r="A100" s="65"/>
      <c r="B100" s="65"/>
      <c r="C100" s="116"/>
      <c r="E100" s="123"/>
      <c r="F100" s="123"/>
      <c r="G100" s="123"/>
      <c r="H100" s="124"/>
      <c r="I100" s="64"/>
      <c r="J100" s="64"/>
      <c r="L100" s="65"/>
      <c r="M100" s="65"/>
      <c r="N100" s="66"/>
      <c r="O100" s="67"/>
      <c r="P100" s="88"/>
      <c r="Q100" s="76"/>
      <c r="R100" s="70"/>
      <c r="S100" s="71"/>
      <c r="T100" s="72"/>
      <c r="U100" s="65"/>
      <c r="V100" s="71"/>
      <c r="W100" s="98"/>
    </row>
    <row r="101" spans="1:23" ht="15" customHeight="1">
      <c r="A101" s="65"/>
      <c r="B101" s="65"/>
      <c r="C101" s="108"/>
      <c r="E101" s="123"/>
      <c r="F101" s="123"/>
      <c r="G101" s="123"/>
      <c r="H101" s="124"/>
      <c r="I101" s="64"/>
      <c r="J101" s="64"/>
      <c r="L101" s="65"/>
      <c r="M101" s="65"/>
      <c r="N101" s="66"/>
      <c r="O101" s="67"/>
      <c r="P101" s="68"/>
      <c r="Q101" s="76"/>
      <c r="R101" s="70"/>
      <c r="S101" s="71"/>
      <c r="T101" s="72"/>
      <c r="U101" s="65"/>
      <c r="V101" s="71"/>
      <c r="W101" s="98"/>
    </row>
    <row r="102" spans="1:23" ht="15" customHeight="1">
      <c r="A102" s="65"/>
      <c r="B102" s="65"/>
      <c r="C102" s="108"/>
      <c r="E102" s="123"/>
      <c r="F102" s="123"/>
      <c r="G102" s="123"/>
      <c r="H102" s="124"/>
      <c r="I102" s="64"/>
      <c r="J102" s="64"/>
      <c r="L102" s="65"/>
      <c r="M102" s="65"/>
      <c r="N102" s="66"/>
      <c r="O102" s="67"/>
      <c r="P102" s="68"/>
      <c r="Q102" s="76"/>
      <c r="R102" s="70"/>
      <c r="S102" s="71"/>
      <c r="T102" s="72"/>
      <c r="U102" s="65"/>
      <c r="V102" s="71"/>
      <c r="W102" s="98"/>
    </row>
    <row r="103" spans="1:23" ht="15" customHeight="1">
      <c r="A103" s="65"/>
      <c r="B103" s="65"/>
      <c r="C103" s="108"/>
      <c r="E103" s="123"/>
      <c r="F103" s="123"/>
      <c r="G103" s="123"/>
      <c r="H103" s="124"/>
      <c r="I103" s="64"/>
      <c r="J103" s="64"/>
      <c r="L103" s="65"/>
      <c r="M103" s="65"/>
      <c r="N103" s="66"/>
      <c r="O103" s="67"/>
      <c r="P103" s="68"/>
      <c r="Q103" s="76"/>
      <c r="R103" s="70"/>
      <c r="S103" s="71"/>
      <c r="T103" s="72"/>
      <c r="U103" s="65"/>
      <c r="V103" s="71"/>
      <c r="W103" s="98"/>
    </row>
    <row r="104" spans="1:23" ht="15" customHeight="1">
      <c r="A104" s="65"/>
      <c r="B104" s="65"/>
      <c r="C104" s="108"/>
      <c r="E104" s="123"/>
      <c r="F104" s="123"/>
      <c r="G104" s="123"/>
      <c r="H104" s="124"/>
      <c r="I104" s="64"/>
      <c r="J104" s="64"/>
      <c r="L104" s="65"/>
      <c r="M104" s="65"/>
      <c r="N104" s="66"/>
      <c r="O104" s="67"/>
      <c r="P104" s="88"/>
      <c r="Q104" s="76"/>
      <c r="R104" s="70"/>
      <c r="S104" s="71"/>
      <c r="T104" s="72"/>
      <c r="U104" s="65"/>
      <c r="V104" s="71"/>
      <c r="W104" s="98"/>
    </row>
    <row r="105" spans="1:23" ht="15" customHeight="1">
      <c r="A105" s="65"/>
      <c r="B105" s="65"/>
      <c r="C105" s="108"/>
      <c r="E105" s="123"/>
      <c r="F105" s="123"/>
      <c r="G105" s="123"/>
      <c r="H105" s="124"/>
      <c r="I105" s="64"/>
      <c r="J105" s="64"/>
      <c r="L105" s="65"/>
      <c r="M105" s="65"/>
      <c r="N105" s="66"/>
      <c r="O105" s="67"/>
      <c r="P105" s="68"/>
      <c r="Q105" s="76"/>
      <c r="R105" s="70"/>
      <c r="S105" s="71"/>
      <c r="T105" s="72"/>
      <c r="U105" s="65"/>
      <c r="V105" s="71"/>
      <c r="W105" s="98"/>
    </row>
    <row r="106" spans="1:23" ht="15" customHeight="1">
      <c r="A106" s="65"/>
      <c r="B106" s="65"/>
      <c r="C106" s="108"/>
      <c r="E106" s="123"/>
      <c r="F106" s="123"/>
      <c r="G106" s="123"/>
      <c r="H106" s="124"/>
      <c r="I106" s="64"/>
      <c r="J106" s="64"/>
      <c r="L106" s="65"/>
      <c r="M106" s="65"/>
      <c r="N106" s="66"/>
      <c r="O106" s="67"/>
      <c r="P106" s="68"/>
      <c r="Q106" s="69"/>
      <c r="R106" s="83"/>
      <c r="S106" s="71"/>
      <c r="T106" s="72"/>
      <c r="U106" s="65"/>
      <c r="V106" s="71"/>
      <c r="W106" s="98"/>
    </row>
    <row r="107" spans="1:23" ht="15" customHeight="1">
      <c r="A107" s="65"/>
      <c r="B107" s="65"/>
      <c r="C107" s="108"/>
      <c r="E107" s="123"/>
      <c r="F107" s="123"/>
      <c r="G107" s="123"/>
      <c r="H107" s="124"/>
      <c r="I107" s="64"/>
      <c r="J107" s="64"/>
      <c r="L107" s="65"/>
      <c r="M107" s="65"/>
      <c r="N107" s="66"/>
      <c r="O107" s="67"/>
      <c r="P107" s="68"/>
      <c r="Q107" s="69"/>
      <c r="R107" s="83"/>
      <c r="S107" s="71"/>
      <c r="T107" s="72"/>
      <c r="U107" s="65"/>
      <c r="V107" s="71"/>
      <c r="W107" s="98"/>
    </row>
    <row r="108" spans="1:23" ht="15" customHeight="1">
      <c r="A108" s="65"/>
      <c r="B108" s="65"/>
      <c r="C108" s="108"/>
      <c r="E108" s="123"/>
      <c r="F108" s="123"/>
      <c r="G108" s="123"/>
      <c r="H108" s="124"/>
      <c r="I108" s="64"/>
      <c r="J108" s="64"/>
      <c r="L108" s="65"/>
      <c r="M108" s="65"/>
      <c r="N108" s="66"/>
      <c r="O108" s="67"/>
      <c r="P108" s="68"/>
      <c r="Q108" s="76"/>
      <c r="R108" s="70"/>
      <c r="S108" s="71"/>
      <c r="T108" s="72"/>
      <c r="U108" s="65"/>
      <c r="V108" s="71"/>
      <c r="W108" s="98"/>
    </row>
    <row r="109" spans="1:23" ht="15" customHeight="1">
      <c r="A109" s="65"/>
      <c r="B109" s="65"/>
      <c r="C109" s="108"/>
      <c r="E109" s="123"/>
      <c r="F109" s="123"/>
      <c r="G109" s="123"/>
      <c r="H109" s="124"/>
      <c r="I109" s="64"/>
      <c r="J109" s="64"/>
      <c r="L109" s="65"/>
      <c r="M109" s="65"/>
      <c r="N109" s="66"/>
      <c r="O109" s="67"/>
      <c r="P109" s="68"/>
      <c r="Q109" s="69"/>
      <c r="R109" s="83"/>
      <c r="S109" s="71"/>
      <c r="T109" s="72"/>
      <c r="U109" s="65"/>
      <c r="V109" s="71"/>
      <c r="W109" s="98"/>
    </row>
    <row r="110" spans="1:23" ht="15" customHeight="1">
      <c r="A110" s="65"/>
      <c r="B110" s="65"/>
      <c r="C110" s="108"/>
      <c r="E110" s="123"/>
      <c r="F110" s="123"/>
      <c r="G110" s="123"/>
      <c r="H110" s="124"/>
      <c r="I110" s="64"/>
      <c r="J110" s="64"/>
      <c r="L110" s="65"/>
      <c r="M110" s="65"/>
      <c r="N110" s="66"/>
      <c r="O110" s="67"/>
      <c r="P110" s="68"/>
      <c r="Q110" s="69"/>
      <c r="R110" s="83"/>
      <c r="S110" s="71"/>
      <c r="T110" s="72"/>
      <c r="U110" s="65"/>
      <c r="V110" s="71"/>
      <c r="W110" s="98"/>
    </row>
    <row r="111" spans="1:23" ht="15" customHeight="1">
      <c r="A111" s="65"/>
      <c r="B111" s="65"/>
      <c r="C111" s="108"/>
      <c r="E111" s="123"/>
      <c r="F111" s="123"/>
      <c r="G111" s="123"/>
      <c r="H111" s="124"/>
      <c r="I111" s="64"/>
      <c r="J111" s="64"/>
      <c r="L111" s="65"/>
      <c r="M111" s="65"/>
      <c r="N111" s="66"/>
      <c r="O111" s="67"/>
      <c r="P111" s="68"/>
      <c r="Q111" s="69"/>
      <c r="R111" s="83"/>
      <c r="S111" s="71"/>
      <c r="T111" s="72"/>
      <c r="U111" s="65"/>
      <c r="V111" s="71"/>
      <c r="W111" s="98"/>
    </row>
    <row r="112" spans="1:23" ht="15" customHeight="1">
      <c r="A112" s="65"/>
      <c r="B112" s="65"/>
      <c r="C112" s="108"/>
      <c r="E112" s="123"/>
      <c r="F112" s="123"/>
      <c r="G112" s="123"/>
      <c r="H112" s="125"/>
      <c r="I112" s="64"/>
      <c r="J112" s="64"/>
      <c r="L112" s="65"/>
      <c r="M112" s="65"/>
      <c r="N112" s="66"/>
      <c r="O112" s="67"/>
      <c r="P112" s="68"/>
      <c r="Q112" s="76"/>
      <c r="R112" s="70"/>
      <c r="S112" s="71"/>
      <c r="T112" s="72"/>
      <c r="U112" s="65"/>
      <c r="V112" s="71"/>
      <c r="W112" s="98"/>
    </row>
    <row r="113" spans="1:23" ht="15" customHeight="1">
      <c r="A113" s="65"/>
      <c r="B113" s="65"/>
      <c r="C113" s="108"/>
      <c r="E113" s="123"/>
      <c r="F113" s="123"/>
      <c r="G113" s="123"/>
      <c r="H113" s="125"/>
      <c r="I113" s="64"/>
      <c r="J113" s="64"/>
      <c r="L113" s="65"/>
      <c r="M113" s="65"/>
      <c r="N113" s="66"/>
      <c r="O113" s="67"/>
      <c r="P113" s="68"/>
      <c r="Q113" s="76"/>
      <c r="R113" s="70"/>
      <c r="S113" s="71"/>
      <c r="T113" s="72"/>
      <c r="U113" s="65"/>
      <c r="V113" s="71"/>
      <c r="W113" s="98"/>
    </row>
    <row r="114" spans="1:23" ht="15" customHeight="1">
      <c r="A114" s="65"/>
      <c r="B114" s="65"/>
      <c r="C114" s="108"/>
      <c r="E114" s="123"/>
      <c r="F114" s="123"/>
      <c r="G114" s="123"/>
      <c r="H114" s="125"/>
      <c r="I114" s="64"/>
      <c r="J114" s="64"/>
      <c r="L114" s="65"/>
      <c r="M114" s="65"/>
      <c r="N114" s="66"/>
      <c r="O114" s="67"/>
      <c r="P114" s="68"/>
      <c r="Q114" s="76"/>
      <c r="R114" s="70"/>
      <c r="S114" s="71"/>
      <c r="T114" s="72"/>
      <c r="U114" s="65"/>
      <c r="V114" s="71"/>
      <c r="W114" s="98"/>
    </row>
    <row r="115" spans="1:23" ht="15" customHeight="1">
      <c r="A115" s="65"/>
      <c r="B115" s="65"/>
      <c r="C115" s="108"/>
      <c r="E115" s="123"/>
      <c r="F115" s="123"/>
      <c r="G115" s="123"/>
      <c r="H115" s="125"/>
      <c r="I115" s="64"/>
      <c r="J115" s="64"/>
      <c r="L115" s="65"/>
      <c r="M115" s="65"/>
      <c r="N115" s="66"/>
      <c r="O115" s="67"/>
      <c r="P115" s="68"/>
      <c r="Q115" s="76"/>
      <c r="R115" s="70"/>
      <c r="S115" s="71"/>
      <c r="T115" s="72"/>
      <c r="U115" s="65"/>
      <c r="V115" s="71"/>
      <c r="W115" s="98"/>
    </row>
    <row r="116" spans="1:23" ht="15" customHeight="1">
      <c r="A116" s="65"/>
      <c r="B116" s="65"/>
      <c r="C116" s="108"/>
      <c r="E116" s="123"/>
      <c r="F116" s="123"/>
      <c r="G116" s="123"/>
      <c r="H116" s="125"/>
      <c r="I116" s="64"/>
      <c r="J116" s="64"/>
      <c r="L116" s="65"/>
      <c r="M116" s="65"/>
      <c r="N116" s="66"/>
      <c r="O116" s="67"/>
      <c r="P116" s="68"/>
      <c r="Q116" s="69"/>
      <c r="R116" s="83"/>
      <c r="S116" s="71"/>
      <c r="T116" s="72"/>
      <c r="U116" s="65"/>
      <c r="V116" s="71"/>
      <c r="W116" s="98"/>
    </row>
    <row r="117" spans="1:23" ht="15" customHeight="1">
      <c r="A117" s="65"/>
      <c r="B117" s="65"/>
      <c r="C117" s="108"/>
      <c r="E117" s="123"/>
      <c r="F117" s="123"/>
      <c r="G117" s="123"/>
      <c r="H117" s="125"/>
      <c r="I117" s="64"/>
      <c r="J117" s="64"/>
      <c r="L117" s="65"/>
      <c r="M117" s="65"/>
      <c r="N117" s="66"/>
      <c r="O117" s="67"/>
      <c r="P117" s="88"/>
      <c r="Q117" s="69"/>
      <c r="R117" s="83"/>
      <c r="S117" s="71"/>
      <c r="T117" s="72"/>
      <c r="U117" s="65"/>
      <c r="V117" s="71"/>
      <c r="W117" s="98"/>
    </row>
    <row r="118" spans="1:23" ht="15" customHeight="1">
      <c r="A118" s="65"/>
      <c r="B118" s="65"/>
      <c r="C118" s="108"/>
      <c r="E118" s="123"/>
      <c r="F118" s="123"/>
      <c r="G118" s="123"/>
      <c r="H118" s="125"/>
      <c r="I118" s="64"/>
      <c r="J118" s="64"/>
      <c r="L118" s="65"/>
      <c r="M118" s="65"/>
      <c r="N118" s="66"/>
      <c r="O118" s="67"/>
      <c r="P118" s="88"/>
      <c r="Q118" s="69"/>
      <c r="R118" s="83"/>
      <c r="S118" s="71"/>
      <c r="T118" s="72"/>
      <c r="U118" s="65"/>
      <c r="V118" s="71"/>
      <c r="W118" s="98"/>
    </row>
    <row r="119" spans="1:23" ht="15" customHeight="1">
      <c r="A119" s="65"/>
      <c r="B119" s="65"/>
      <c r="C119" s="108"/>
      <c r="E119" s="123"/>
      <c r="F119" s="123"/>
      <c r="G119" s="123"/>
      <c r="H119" s="125"/>
      <c r="I119" s="64"/>
      <c r="J119" s="64"/>
      <c r="L119" s="65"/>
      <c r="M119" s="65"/>
      <c r="N119" s="66"/>
      <c r="O119" s="67"/>
      <c r="P119" s="68"/>
      <c r="Q119" s="69"/>
      <c r="R119" s="83"/>
      <c r="S119" s="71"/>
      <c r="T119" s="72"/>
      <c r="U119" s="65"/>
      <c r="V119" s="71"/>
      <c r="W119" s="98"/>
    </row>
    <row r="120" spans="1:23" ht="15" customHeight="1">
      <c r="A120" s="65"/>
      <c r="B120" s="65"/>
      <c r="C120" s="108"/>
      <c r="E120" s="123"/>
      <c r="F120" s="123"/>
      <c r="G120" s="112"/>
      <c r="H120" s="124"/>
      <c r="I120" s="64"/>
      <c r="J120" s="64"/>
      <c r="L120" s="65"/>
      <c r="M120" s="65"/>
      <c r="N120" s="66"/>
      <c r="O120" s="67"/>
      <c r="P120" s="68"/>
      <c r="Q120" s="76"/>
      <c r="R120" s="70"/>
      <c r="S120" s="71"/>
      <c r="T120" s="72"/>
      <c r="U120" s="65"/>
      <c r="V120" s="71"/>
      <c r="W120" s="98"/>
    </row>
    <row r="121" spans="1:23" ht="15" customHeight="1">
      <c r="A121" s="65"/>
      <c r="B121" s="65"/>
      <c r="C121" s="108"/>
      <c r="E121" s="123"/>
      <c r="F121" s="123"/>
      <c r="G121" s="112"/>
      <c r="H121" s="124"/>
      <c r="I121" s="64"/>
      <c r="J121" s="64"/>
      <c r="L121" s="65"/>
      <c r="M121" s="65"/>
      <c r="N121" s="66"/>
      <c r="O121" s="67"/>
      <c r="P121" s="68"/>
      <c r="Q121" s="76"/>
      <c r="R121" s="70"/>
      <c r="S121" s="71"/>
      <c r="T121" s="72"/>
      <c r="U121" s="65"/>
      <c r="V121" s="71"/>
      <c r="W121" s="98"/>
    </row>
    <row r="122" spans="1:23" ht="15" customHeight="1">
      <c r="A122" s="65"/>
      <c r="B122" s="65"/>
      <c r="C122" s="108"/>
      <c r="E122" s="123"/>
      <c r="F122" s="123"/>
      <c r="G122" s="112"/>
      <c r="H122" s="124"/>
      <c r="I122" s="64"/>
      <c r="J122" s="64"/>
      <c r="L122" s="65"/>
      <c r="M122" s="65"/>
      <c r="N122" s="66"/>
      <c r="O122" s="67"/>
      <c r="P122" s="88"/>
      <c r="Q122" s="69"/>
      <c r="R122" s="83"/>
      <c r="S122" s="71"/>
      <c r="T122" s="72"/>
      <c r="U122" s="65"/>
      <c r="V122" s="71"/>
      <c r="W122" s="98"/>
    </row>
    <row r="123" spans="1:23" ht="15" customHeight="1">
      <c r="A123" s="65"/>
      <c r="B123" s="65"/>
      <c r="C123" s="108"/>
      <c r="E123" s="123"/>
      <c r="F123" s="123"/>
      <c r="G123" s="112"/>
      <c r="H123" s="124"/>
      <c r="I123" s="64"/>
      <c r="J123" s="64"/>
      <c r="L123" s="65"/>
      <c r="M123" s="65"/>
      <c r="N123" s="66"/>
      <c r="O123" s="67"/>
      <c r="P123" s="68"/>
      <c r="Q123" s="69"/>
      <c r="R123" s="83"/>
      <c r="S123" s="71"/>
      <c r="T123" s="72"/>
      <c r="U123" s="65"/>
      <c r="V123" s="71"/>
      <c r="W123" s="98"/>
    </row>
    <row r="124" spans="1:23" ht="15" customHeight="1">
      <c r="A124" s="65"/>
      <c r="B124" s="65"/>
      <c r="C124" s="116"/>
      <c r="E124" s="123"/>
      <c r="F124" s="123"/>
      <c r="G124" s="112"/>
      <c r="H124" s="124"/>
      <c r="I124" s="64"/>
      <c r="J124" s="64"/>
      <c r="L124" s="65"/>
      <c r="M124" s="65"/>
      <c r="N124" s="66"/>
      <c r="O124" s="67"/>
      <c r="P124" s="88"/>
      <c r="Q124" s="69"/>
      <c r="R124" s="83"/>
      <c r="S124" s="71"/>
      <c r="T124" s="72"/>
      <c r="U124" s="65"/>
      <c r="V124" s="71"/>
      <c r="W124" s="98"/>
    </row>
    <row r="125" spans="1:23" ht="15" customHeight="1">
      <c r="A125" s="65"/>
      <c r="B125" s="65"/>
      <c r="C125" s="116"/>
      <c r="E125" s="123"/>
      <c r="F125" s="123"/>
      <c r="G125" s="112"/>
      <c r="H125" s="124"/>
      <c r="I125" s="64"/>
      <c r="J125" s="64"/>
      <c r="L125" s="65"/>
      <c r="M125" s="65"/>
      <c r="N125" s="66"/>
      <c r="O125" s="67"/>
      <c r="P125" s="68"/>
      <c r="Q125" s="69"/>
      <c r="R125" s="83"/>
      <c r="S125" s="71"/>
      <c r="T125" s="72"/>
      <c r="U125" s="65"/>
      <c r="V125" s="71"/>
      <c r="W125" s="98"/>
    </row>
    <row r="126" spans="1:23" ht="15" customHeight="1">
      <c r="A126" s="65"/>
      <c r="B126" s="65"/>
      <c r="C126" s="116"/>
      <c r="E126" s="123"/>
      <c r="F126" s="123"/>
      <c r="G126" s="112"/>
      <c r="H126" s="124"/>
      <c r="I126" s="64"/>
      <c r="J126" s="64"/>
      <c r="L126" s="65"/>
      <c r="M126" s="65"/>
      <c r="N126" s="66"/>
      <c r="O126" s="67"/>
      <c r="P126" s="68"/>
      <c r="Q126" s="69"/>
      <c r="R126" s="83"/>
      <c r="S126" s="71"/>
      <c r="T126" s="72"/>
      <c r="U126" s="73"/>
      <c r="V126" s="71"/>
      <c r="W126" s="98"/>
    </row>
    <row r="127" spans="1:23" ht="15" customHeight="1">
      <c r="A127" s="65"/>
      <c r="B127" s="65"/>
      <c r="C127" s="108"/>
      <c r="E127" s="123"/>
      <c r="F127" s="123"/>
      <c r="G127" s="112"/>
      <c r="H127" s="124"/>
      <c r="I127" s="64"/>
      <c r="J127" s="64"/>
      <c r="L127" s="65"/>
      <c r="M127" s="65"/>
      <c r="N127" s="66"/>
      <c r="O127" s="67"/>
      <c r="P127" s="68"/>
      <c r="Q127" s="76"/>
      <c r="R127" s="70"/>
      <c r="S127" s="71"/>
      <c r="T127" s="72"/>
      <c r="U127" s="84"/>
      <c r="V127" s="71"/>
      <c r="W127" s="98"/>
    </row>
    <row r="128" spans="1:23" ht="15" customHeight="1">
      <c r="A128" s="65"/>
      <c r="B128" s="65"/>
      <c r="C128" s="108"/>
      <c r="E128" s="123"/>
      <c r="F128" s="123"/>
      <c r="G128" s="112"/>
      <c r="H128" s="124"/>
      <c r="I128" s="64"/>
      <c r="J128" s="64"/>
      <c r="L128" s="65"/>
      <c r="M128" s="65"/>
      <c r="N128" s="66"/>
      <c r="O128" s="67"/>
      <c r="P128" s="68"/>
      <c r="Q128" s="69"/>
      <c r="R128" s="83"/>
      <c r="S128" s="71"/>
      <c r="T128" s="72"/>
      <c r="U128" s="65"/>
      <c r="V128" s="71"/>
      <c r="W128" s="98"/>
    </row>
    <row r="129" spans="1:23" ht="15" customHeight="1">
      <c r="A129" s="65"/>
      <c r="B129" s="65"/>
      <c r="C129" s="108"/>
      <c r="E129" s="123"/>
      <c r="F129" s="123"/>
      <c r="G129" s="112"/>
      <c r="H129" s="124"/>
      <c r="I129" s="64"/>
      <c r="J129" s="64"/>
      <c r="L129" s="65"/>
      <c r="M129" s="65"/>
      <c r="N129" s="66"/>
      <c r="O129" s="67"/>
      <c r="P129" s="88"/>
      <c r="Q129" s="69"/>
      <c r="R129" s="83"/>
      <c r="S129" s="71"/>
      <c r="T129" s="72"/>
      <c r="U129" s="65"/>
      <c r="V129" s="71"/>
      <c r="W129" s="98"/>
    </row>
    <row r="130" spans="1:23" ht="15" customHeight="1">
      <c r="A130" s="65"/>
      <c r="B130" s="65"/>
      <c r="C130" s="108"/>
      <c r="E130" s="123"/>
      <c r="F130" s="123"/>
      <c r="G130" s="112"/>
      <c r="H130" s="124"/>
      <c r="I130" s="64"/>
      <c r="J130" s="64"/>
      <c r="L130" s="65"/>
      <c r="M130" s="65"/>
      <c r="N130" s="66"/>
      <c r="O130" s="67"/>
      <c r="P130" s="88"/>
      <c r="Q130" s="69"/>
      <c r="R130" s="83"/>
      <c r="S130" s="71"/>
      <c r="T130" s="72"/>
      <c r="U130" s="65"/>
      <c r="V130" s="71"/>
      <c r="W130" s="98"/>
    </row>
    <row r="131" spans="1:23" ht="15" customHeight="1">
      <c r="A131" s="65"/>
      <c r="B131" s="65"/>
      <c r="C131" s="108"/>
      <c r="E131" s="123"/>
      <c r="F131" s="123"/>
      <c r="G131" s="112"/>
      <c r="H131" s="124"/>
      <c r="I131" s="64"/>
      <c r="J131" s="64"/>
      <c r="L131" s="65"/>
      <c r="M131" s="65"/>
      <c r="N131" s="66"/>
      <c r="O131" s="67"/>
      <c r="P131" s="68"/>
      <c r="Q131" s="69"/>
      <c r="R131" s="83"/>
      <c r="S131" s="71"/>
      <c r="T131" s="72"/>
      <c r="U131" s="65"/>
      <c r="V131" s="71"/>
      <c r="W131" s="98"/>
    </row>
    <row r="132" spans="1:23" ht="15" customHeight="1">
      <c r="A132" s="65"/>
      <c r="B132" s="65"/>
      <c r="C132" s="108"/>
      <c r="E132" s="123"/>
      <c r="F132" s="123"/>
      <c r="G132" s="112"/>
      <c r="H132" s="124"/>
      <c r="I132" s="64"/>
      <c r="J132" s="64"/>
      <c r="L132" s="65"/>
      <c r="M132" s="65"/>
      <c r="N132" s="66"/>
      <c r="O132" s="67"/>
      <c r="P132" s="68"/>
      <c r="Q132" s="69"/>
      <c r="R132" s="83"/>
      <c r="S132" s="71"/>
      <c r="T132" s="72"/>
      <c r="U132" s="65"/>
      <c r="V132" s="71"/>
      <c r="W132" s="98"/>
    </row>
    <row r="133" spans="1:23" ht="15" customHeight="1">
      <c r="A133" s="65"/>
      <c r="B133" s="65"/>
      <c r="C133" s="108"/>
      <c r="E133" s="123"/>
      <c r="F133" s="123"/>
      <c r="G133" s="112"/>
      <c r="H133" s="124"/>
      <c r="I133" s="64"/>
      <c r="J133" s="64"/>
      <c r="L133" s="65"/>
      <c r="M133" s="65"/>
      <c r="N133" s="66"/>
      <c r="O133" s="67"/>
      <c r="P133" s="68"/>
      <c r="Q133" s="69"/>
      <c r="R133" s="83"/>
      <c r="S133" s="71"/>
      <c r="T133" s="72"/>
      <c r="U133" s="65"/>
      <c r="V133" s="71"/>
      <c r="W133" s="98"/>
    </row>
    <row r="134" spans="1:23" ht="15" customHeight="1">
      <c r="A134" s="65"/>
      <c r="B134" s="65"/>
      <c r="C134" s="108"/>
      <c r="E134" s="123"/>
      <c r="F134" s="123"/>
      <c r="G134" s="112"/>
      <c r="H134" s="124"/>
      <c r="I134" s="64"/>
      <c r="J134" s="64"/>
      <c r="L134" s="65"/>
      <c r="M134" s="65"/>
      <c r="N134" s="66"/>
      <c r="O134" s="67"/>
      <c r="P134" s="68"/>
      <c r="Q134" s="69"/>
      <c r="R134" s="83"/>
      <c r="S134" s="71"/>
      <c r="T134" s="72"/>
      <c r="U134" s="65"/>
      <c r="V134" s="71"/>
      <c r="W134" s="98"/>
    </row>
    <row r="135" spans="1:23" ht="15" customHeight="1">
      <c r="A135" s="65"/>
      <c r="B135" s="65"/>
      <c r="C135" s="108"/>
      <c r="E135" s="123"/>
      <c r="F135" s="123"/>
      <c r="G135" s="112"/>
      <c r="H135" s="124"/>
      <c r="I135" s="64"/>
      <c r="J135" s="64"/>
      <c r="L135" s="65"/>
      <c r="M135" s="65"/>
      <c r="N135" s="66"/>
      <c r="O135" s="67"/>
      <c r="P135" s="68"/>
      <c r="Q135" s="69"/>
      <c r="R135" s="83"/>
      <c r="S135" s="71"/>
      <c r="T135" s="72"/>
      <c r="U135" s="82"/>
      <c r="V135" s="71"/>
      <c r="W135" s="98"/>
    </row>
    <row r="136" spans="1:23" ht="15" customHeight="1">
      <c r="A136" s="65"/>
      <c r="B136" s="65"/>
      <c r="C136" s="108"/>
      <c r="E136" s="111"/>
      <c r="F136" s="111"/>
      <c r="G136" s="111"/>
      <c r="H136" s="126"/>
      <c r="I136" s="111"/>
      <c r="J136" s="98"/>
      <c r="L136" s="65"/>
      <c r="M136" s="65"/>
      <c r="N136" s="66"/>
      <c r="O136" s="67"/>
      <c r="P136" s="88"/>
      <c r="Q136" s="69"/>
      <c r="R136" s="83"/>
      <c r="S136" s="71"/>
      <c r="T136" s="72"/>
      <c r="U136" s="65"/>
      <c r="V136" s="71"/>
      <c r="W136" s="98"/>
    </row>
    <row r="137" spans="1:23" ht="15" customHeight="1">
      <c r="A137" s="65"/>
      <c r="B137" s="65"/>
      <c r="C137" s="108"/>
      <c r="E137" s="111"/>
      <c r="F137" s="111"/>
      <c r="G137" s="111"/>
      <c r="H137" s="126"/>
      <c r="I137" s="111"/>
      <c r="J137" s="121"/>
      <c r="L137" s="65"/>
      <c r="M137" s="65"/>
      <c r="N137" s="66"/>
      <c r="O137" s="67"/>
      <c r="P137" s="68"/>
      <c r="Q137" s="69"/>
      <c r="R137" s="83"/>
      <c r="S137" s="71"/>
      <c r="T137" s="72"/>
      <c r="U137" s="65"/>
      <c r="V137" s="71"/>
      <c r="W137" s="98"/>
    </row>
    <row r="138" spans="1:23" ht="15" customHeight="1">
      <c r="A138" s="65"/>
      <c r="B138" s="65"/>
      <c r="C138" s="108"/>
      <c r="E138" s="111"/>
      <c r="F138" s="111"/>
      <c r="G138" s="111"/>
      <c r="H138" s="126"/>
      <c r="I138" s="111"/>
      <c r="J138" s="98"/>
      <c r="L138" s="65"/>
      <c r="M138" s="65"/>
      <c r="N138" s="66"/>
      <c r="O138" s="67"/>
      <c r="P138" s="68"/>
      <c r="Q138" s="69"/>
      <c r="R138" s="83"/>
      <c r="S138" s="71"/>
      <c r="T138" s="72"/>
      <c r="U138" s="65"/>
      <c r="V138" s="71"/>
      <c r="W138" s="98"/>
    </row>
    <row r="139" spans="1:23" ht="15" customHeight="1">
      <c r="A139" s="65"/>
      <c r="B139" s="65"/>
      <c r="C139" s="108"/>
      <c r="E139" s="111"/>
      <c r="F139" s="111"/>
      <c r="G139" s="127"/>
      <c r="H139" s="126"/>
      <c r="I139" s="127"/>
      <c r="J139" s="122"/>
      <c r="L139" s="65"/>
      <c r="M139" s="65"/>
      <c r="N139" s="66"/>
      <c r="O139" s="67"/>
      <c r="P139" s="68"/>
      <c r="Q139" s="69"/>
      <c r="R139" s="83"/>
      <c r="S139" s="71"/>
      <c r="T139" s="72"/>
      <c r="U139" s="65"/>
      <c r="V139" s="71"/>
      <c r="W139" s="98"/>
    </row>
    <row r="140" spans="1:23" ht="15" customHeight="1">
      <c r="A140" s="65"/>
      <c r="B140" s="65"/>
      <c r="C140" s="108"/>
      <c r="E140" s="111"/>
      <c r="F140" s="111"/>
      <c r="G140" s="127"/>
      <c r="H140" s="126"/>
      <c r="I140" s="127"/>
      <c r="J140" s="122"/>
      <c r="L140" s="65"/>
      <c r="M140" s="65"/>
      <c r="N140" s="66"/>
      <c r="O140" s="67"/>
      <c r="P140" s="68"/>
      <c r="Q140" s="69"/>
      <c r="R140" s="83"/>
      <c r="S140" s="71"/>
      <c r="T140" s="72"/>
      <c r="U140" s="65"/>
      <c r="V140" s="71"/>
      <c r="W140" s="98"/>
    </row>
    <row r="141" spans="1:23" ht="15" customHeight="1">
      <c r="A141" s="65"/>
      <c r="B141" s="65"/>
      <c r="C141" s="108"/>
      <c r="E141" s="111"/>
      <c r="F141" s="111"/>
      <c r="G141" s="127"/>
      <c r="H141" s="126"/>
      <c r="I141" s="111"/>
      <c r="J141" s="122"/>
      <c r="L141" s="65"/>
      <c r="M141" s="65"/>
      <c r="N141" s="66"/>
      <c r="O141" s="67"/>
      <c r="P141" s="68"/>
      <c r="Q141" s="69"/>
      <c r="R141" s="83"/>
      <c r="S141" s="71"/>
      <c r="T141" s="72"/>
      <c r="U141" s="65"/>
      <c r="V141" s="71"/>
      <c r="W141" s="98"/>
    </row>
    <row r="142" spans="1:23" ht="15" customHeight="1">
      <c r="A142" s="65"/>
      <c r="B142" s="65"/>
      <c r="C142" s="108"/>
      <c r="E142" s="111"/>
      <c r="F142" s="111"/>
      <c r="G142" s="127"/>
      <c r="H142" s="126"/>
      <c r="I142" s="111"/>
      <c r="J142" s="98"/>
      <c r="L142" s="65"/>
      <c r="M142" s="65"/>
      <c r="N142" s="66"/>
      <c r="O142" s="67"/>
      <c r="P142" s="68"/>
      <c r="Q142" s="69"/>
      <c r="R142" s="83"/>
      <c r="S142" s="71"/>
      <c r="T142" s="72"/>
      <c r="U142" s="65"/>
      <c r="V142" s="71"/>
      <c r="W142" s="98"/>
    </row>
    <row r="143" spans="1:23" ht="15" customHeight="1">
      <c r="A143" s="65"/>
      <c r="B143" s="65"/>
      <c r="C143" s="108"/>
      <c r="E143" s="111"/>
      <c r="F143" s="111"/>
      <c r="G143" s="127"/>
      <c r="H143" s="126"/>
      <c r="I143" s="111"/>
      <c r="J143" s="122"/>
      <c r="L143" s="65"/>
      <c r="M143" s="65"/>
      <c r="N143" s="66"/>
      <c r="O143" s="67"/>
      <c r="P143" s="68"/>
      <c r="Q143" s="69"/>
      <c r="R143" s="83"/>
      <c r="S143" s="71"/>
      <c r="T143" s="72"/>
      <c r="U143" s="65"/>
      <c r="V143" s="71"/>
      <c r="W143" s="98"/>
    </row>
    <row r="144" spans="1:23" ht="15" customHeight="1">
      <c r="A144" s="65"/>
      <c r="B144" s="65"/>
      <c r="C144" s="108"/>
      <c r="E144" s="111"/>
      <c r="F144" s="111"/>
      <c r="G144" s="127"/>
      <c r="H144" s="126"/>
      <c r="I144" s="111"/>
      <c r="J144" s="98"/>
      <c r="L144" s="65"/>
      <c r="M144" s="65"/>
      <c r="N144" s="66"/>
      <c r="O144" s="67"/>
      <c r="P144" s="68"/>
      <c r="Q144" s="69"/>
      <c r="R144" s="83"/>
      <c r="S144" s="71"/>
      <c r="T144" s="72"/>
      <c r="U144" s="65"/>
      <c r="V144" s="71"/>
      <c r="W144" s="98"/>
    </row>
    <row r="145" spans="1:23" ht="15" customHeight="1">
      <c r="A145" s="65"/>
      <c r="B145" s="65"/>
      <c r="C145" s="108"/>
      <c r="E145" s="111"/>
      <c r="F145" s="111"/>
      <c r="G145" s="127"/>
      <c r="H145" s="126"/>
      <c r="I145" s="111"/>
      <c r="J145" s="122"/>
      <c r="L145" s="65"/>
      <c r="M145" s="65"/>
      <c r="N145" s="66"/>
      <c r="O145" s="67"/>
      <c r="P145" s="68"/>
      <c r="Q145" s="69"/>
      <c r="R145" s="83"/>
      <c r="S145" s="71"/>
      <c r="T145" s="72"/>
      <c r="U145" s="65"/>
      <c r="V145" s="71"/>
      <c r="W145" s="98"/>
    </row>
    <row r="146" spans="1:23" ht="15" customHeight="1">
      <c r="A146" s="65"/>
      <c r="B146" s="65"/>
      <c r="C146" s="108"/>
      <c r="E146" s="111"/>
      <c r="F146" s="111"/>
      <c r="G146" s="127"/>
      <c r="H146" s="126"/>
      <c r="I146" s="111"/>
      <c r="J146" s="64"/>
      <c r="L146" s="65"/>
      <c r="M146" s="65"/>
      <c r="N146" s="66"/>
      <c r="O146" s="85"/>
      <c r="P146" s="88"/>
      <c r="Q146" s="69"/>
      <c r="R146" s="83"/>
      <c r="S146" s="71"/>
      <c r="T146" s="72"/>
      <c r="U146" s="65"/>
      <c r="V146" s="71"/>
      <c r="W146" s="98"/>
    </row>
    <row r="147" spans="1:23" ht="15" customHeight="1">
      <c r="A147" s="65"/>
      <c r="B147" s="65"/>
      <c r="C147" s="108"/>
      <c r="E147" s="111"/>
      <c r="F147" s="111"/>
      <c r="G147" s="127"/>
      <c r="H147" s="126"/>
      <c r="I147" s="111"/>
      <c r="J147" s="64"/>
      <c r="L147" s="65"/>
      <c r="M147" s="65"/>
      <c r="N147" s="66"/>
      <c r="O147" s="85"/>
      <c r="P147" s="68"/>
      <c r="Q147" s="69"/>
      <c r="R147" s="83"/>
      <c r="S147" s="71"/>
      <c r="T147" s="72"/>
      <c r="U147" s="65"/>
      <c r="V147" s="71"/>
      <c r="W147" s="98"/>
    </row>
    <row r="148" spans="1:23" ht="15" customHeight="1">
      <c r="A148" s="65"/>
      <c r="B148" s="65"/>
      <c r="C148" s="108"/>
      <c r="E148" s="111"/>
      <c r="F148" s="111"/>
      <c r="G148" s="111"/>
      <c r="H148" s="126"/>
      <c r="I148" s="111"/>
      <c r="J148" s="64"/>
      <c r="L148" s="65"/>
      <c r="M148" s="65"/>
      <c r="N148" s="66"/>
      <c r="O148" s="67"/>
      <c r="P148" s="68"/>
      <c r="Q148" s="69"/>
      <c r="R148" s="83"/>
      <c r="S148" s="71"/>
      <c r="T148" s="72"/>
      <c r="U148" s="65"/>
      <c r="V148" s="71"/>
      <c r="W148" s="98"/>
    </row>
    <row r="149" spans="1:23" ht="15" customHeight="1">
      <c r="A149" s="65"/>
      <c r="B149" s="65"/>
      <c r="C149" s="108"/>
      <c r="E149" s="111"/>
      <c r="F149" s="111"/>
      <c r="G149" s="111"/>
      <c r="H149" s="126"/>
      <c r="I149" s="111"/>
      <c r="J149" s="64"/>
      <c r="L149" s="65"/>
      <c r="M149" s="65"/>
      <c r="N149" s="66"/>
      <c r="O149" s="67"/>
      <c r="P149" s="68"/>
      <c r="Q149" s="69"/>
      <c r="R149" s="83"/>
      <c r="S149" s="71"/>
      <c r="T149" s="72"/>
      <c r="U149" s="65"/>
      <c r="V149" s="71"/>
      <c r="W149" s="98"/>
    </row>
    <row r="150" spans="1:23" ht="15" customHeight="1">
      <c r="A150" s="65"/>
      <c r="B150" s="65"/>
      <c r="C150" s="108"/>
      <c r="E150" s="111"/>
      <c r="F150" s="111"/>
      <c r="G150" s="111"/>
      <c r="H150" s="126"/>
      <c r="I150" s="111"/>
      <c r="J150" s="64"/>
      <c r="L150" s="65"/>
      <c r="M150" s="65"/>
      <c r="N150" s="66"/>
      <c r="O150" s="67"/>
      <c r="P150" s="68"/>
      <c r="Q150" s="69"/>
      <c r="R150" s="83"/>
      <c r="S150" s="71"/>
      <c r="T150" s="72"/>
      <c r="U150" s="65"/>
      <c r="V150" s="71"/>
      <c r="W150" s="98"/>
    </row>
    <row r="151" spans="1:23" ht="15" customHeight="1">
      <c r="A151" s="65"/>
      <c r="B151" s="65"/>
      <c r="C151" s="108"/>
      <c r="E151" s="111"/>
      <c r="F151" s="111"/>
      <c r="G151" s="111"/>
      <c r="H151" s="126"/>
      <c r="I151" s="111"/>
      <c r="J151" s="64"/>
      <c r="L151" s="65"/>
      <c r="M151" s="65"/>
      <c r="N151" s="66"/>
      <c r="O151" s="85"/>
      <c r="P151" s="68"/>
      <c r="Q151" s="69"/>
      <c r="R151" s="83"/>
      <c r="S151" s="71"/>
      <c r="T151" s="72"/>
      <c r="U151" s="65"/>
      <c r="V151" s="71"/>
      <c r="W151" s="98"/>
    </row>
    <row r="152" spans="1:23" ht="15" customHeight="1">
      <c r="A152" s="65"/>
      <c r="B152" s="65"/>
      <c r="C152" s="108"/>
      <c r="E152" s="111"/>
      <c r="F152" s="111"/>
      <c r="G152" s="111"/>
      <c r="H152" s="126"/>
      <c r="I152" s="111"/>
      <c r="J152" s="64"/>
      <c r="L152" s="65"/>
      <c r="M152" s="65"/>
      <c r="N152" s="66"/>
      <c r="O152" s="67"/>
      <c r="P152" s="68"/>
      <c r="Q152" s="69"/>
      <c r="R152" s="83"/>
      <c r="S152" s="71"/>
      <c r="T152" s="72"/>
      <c r="U152" s="65"/>
      <c r="V152" s="71"/>
      <c r="W152" s="98"/>
    </row>
    <row r="153" spans="1:23" ht="15" customHeight="1">
      <c r="A153" s="65"/>
      <c r="B153" s="65"/>
      <c r="C153" s="108"/>
      <c r="E153" s="111"/>
      <c r="F153" s="111"/>
      <c r="G153" s="111"/>
      <c r="H153" s="126"/>
      <c r="I153" s="111"/>
      <c r="J153" s="64"/>
      <c r="L153" s="65"/>
      <c r="M153" s="65"/>
      <c r="N153" s="66"/>
      <c r="O153" s="67"/>
      <c r="P153" s="68"/>
      <c r="Q153" s="69"/>
      <c r="R153" s="83"/>
      <c r="S153" s="71"/>
      <c r="T153" s="72"/>
      <c r="U153" s="65"/>
      <c r="V153" s="71"/>
      <c r="W153" s="98"/>
    </row>
    <row r="154" spans="1:23" ht="15" customHeight="1">
      <c r="A154" s="65"/>
      <c r="B154" s="65"/>
      <c r="C154" s="108"/>
      <c r="E154" s="111"/>
      <c r="F154" s="111"/>
      <c r="G154" s="111"/>
      <c r="H154" s="126"/>
      <c r="I154" s="111"/>
      <c r="J154" s="64"/>
      <c r="L154" s="65"/>
      <c r="M154" s="65"/>
      <c r="N154" s="66"/>
      <c r="O154" s="67"/>
      <c r="P154" s="68"/>
      <c r="Q154" s="69"/>
      <c r="R154" s="83"/>
      <c r="S154" s="71"/>
      <c r="T154" s="72"/>
      <c r="U154" s="65"/>
      <c r="V154" s="71"/>
      <c r="W154" s="98"/>
    </row>
    <row r="155" spans="1:23" ht="15" customHeight="1">
      <c r="A155" s="65"/>
      <c r="B155" s="65"/>
      <c r="C155" s="108"/>
      <c r="E155" s="111"/>
      <c r="F155" s="111"/>
      <c r="G155" s="111"/>
      <c r="H155" s="126"/>
      <c r="I155" s="111"/>
      <c r="J155" s="64"/>
      <c r="L155" s="65"/>
      <c r="M155" s="65"/>
      <c r="N155" s="66"/>
      <c r="O155" s="67"/>
      <c r="P155" s="68"/>
      <c r="Q155" s="69"/>
      <c r="R155" s="83"/>
      <c r="S155" s="71"/>
      <c r="T155" s="72"/>
      <c r="U155" s="65"/>
      <c r="V155" s="71"/>
      <c r="W155" s="98"/>
    </row>
    <row r="156" spans="1:23" ht="15" customHeight="1">
      <c r="A156" s="65"/>
      <c r="B156" s="65"/>
      <c r="C156" s="108"/>
      <c r="E156" s="111"/>
      <c r="F156" s="111"/>
      <c r="G156" s="111"/>
      <c r="H156" s="126"/>
      <c r="I156" s="111"/>
      <c r="J156" s="64"/>
      <c r="L156" s="65"/>
      <c r="M156" s="65"/>
      <c r="N156" s="66"/>
      <c r="O156" s="67"/>
      <c r="P156" s="68"/>
      <c r="Q156" s="69"/>
      <c r="R156" s="70"/>
      <c r="S156" s="71"/>
      <c r="T156" s="72"/>
      <c r="U156" s="65"/>
      <c r="V156" s="71"/>
      <c r="W156" s="98"/>
    </row>
    <row r="157" spans="1:23" ht="15" customHeight="1">
      <c r="A157" s="65"/>
      <c r="B157" s="65"/>
      <c r="C157" s="108"/>
      <c r="E157" s="111"/>
      <c r="F157" s="111"/>
      <c r="G157" s="111"/>
      <c r="H157" s="126"/>
      <c r="I157" s="111"/>
      <c r="J157" s="64"/>
      <c r="L157" s="65"/>
      <c r="M157" s="65"/>
      <c r="N157" s="66"/>
      <c r="O157" s="67"/>
      <c r="P157" s="68"/>
      <c r="Q157" s="69"/>
      <c r="R157" s="70"/>
      <c r="S157" s="71"/>
      <c r="T157" s="72"/>
      <c r="U157" s="65"/>
      <c r="V157" s="71"/>
      <c r="W157" s="98"/>
    </row>
    <row r="158" spans="1:23" ht="15" customHeight="1">
      <c r="A158" s="65"/>
      <c r="B158" s="65"/>
      <c r="C158" s="108"/>
      <c r="E158" s="111"/>
      <c r="F158" s="111"/>
      <c r="G158" s="111"/>
      <c r="H158" s="126"/>
      <c r="I158" s="111"/>
      <c r="J158" s="64"/>
      <c r="L158" s="65"/>
      <c r="M158" s="65"/>
      <c r="N158" s="66"/>
      <c r="O158" s="67"/>
      <c r="P158" s="88"/>
      <c r="Q158" s="69"/>
      <c r="R158" s="83"/>
      <c r="S158" s="71"/>
      <c r="T158" s="72"/>
      <c r="U158" s="65"/>
      <c r="V158" s="71"/>
      <c r="W158" s="98"/>
    </row>
    <row r="159" spans="1:23" ht="15" customHeight="1">
      <c r="A159" s="65"/>
      <c r="B159" s="65"/>
      <c r="C159" s="108"/>
      <c r="E159" s="111"/>
      <c r="F159" s="111"/>
      <c r="G159" s="111"/>
      <c r="H159" s="126"/>
      <c r="I159" s="111"/>
      <c r="J159" s="64"/>
      <c r="L159" s="65"/>
      <c r="M159" s="65"/>
      <c r="N159" s="66"/>
      <c r="O159" s="67"/>
      <c r="P159" s="88"/>
      <c r="Q159" s="69"/>
      <c r="R159" s="83"/>
      <c r="S159" s="71"/>
      <c r="T159" s="72"/>
      <c r="U159" s="65"/>
      <c r="V159" s="71"/>
      <c r="W159" s="98"/>
    </row>
    <row r="160" spans="1:23" ht="15" customHeight="1">
      <c r="A160" s="109"/>
      <c r="B160" s="128"/>
      <c r="C160" s="129"/>
      <c r="E160" s="111"/>
      <c r="F160" s="111"/>
      <c r="G160" s="111"/>
      <c r="H160" s="126"/>
      <c r="I160" s="111"/>
      <c r="J160" s="64"/>
      <c r="L160" s="65"/>
      <c r="M160" s="65"/>
      <c r="N160" s="66"/>
      <c r="O160" s="67"/>
      <c r="P160" s="88"/>
      <c r="Q160" s="69"/>
      <c r="R160" s="83"/>
      <c r="S160" s="71"/>
      <c r="T160" s="72"/>
      <c r="U160" s="65"/>
      <c r="V160" s="71"/>
      <c r="W160" s="98"/>
    </row>
    <row r="161" spans="1:23" ht="15" customHeight="1">
      <c r="A161" s="109"/>
      <c r="B161" s="128"/>
      <c r="C161" s="129"/>
      <c r="E161" s="111"/>
      <c r="F161" s="111"/>
      <c r="G161" s="111"/>
      <c r="H161" s="126"/>
      <c r="I161" s="111"/>
      <c r="J161" s="64"/>
      <c r="L161" s="65"/>
      <c r="M161" s="65"/>
      <c r="N161" s="66"/>
      <c r="O161" s="67"/>
      <c r="P161" s="68"/>
      <c r="Q161" s="69"/>
      <c r="R161" s="83"/>
      <c r="S161" s="71"/>
      <c r="T161" s="72"/>
      <c r="U161" s="65"/>
      <c r="V161" s="71"/>
      <c r="W161" s="98"/>
    </row>
    <row r="162" spans="1:23" ht="15" customHeight="1">
      <c r="A162" s="100"/>
      <c r="B162" s="130"/>
      <c r="C162" s="131"/>
      <c r="E162" s="111"/>
      <c r="F162" s="111"/>
      <c r="G162" s="111"/>
      <c r="H162" s="126"/>
      <c r="I162" s="111"/>
      <c r="J162" s="64"/>
      <c r="L162" s="65"/>
      <c r="M162" s="65"/>
      <c r="N162" s="66"/>
      <c r="O162" s="67"/>
      <c r="P162" s="68"/>
      <c r="Q162" s="69"/>
      <c r="R162" s="70"/>
      <c r="S162" s="71"/>
      <c r="T162" s="72"/>
      <c r="U162" s="89"/>
      <c r="V162" s="71"/>
      <c r="W162" s="98"/>
    </row>
    <row r="163" spans="1:23" ht="15" customHeight="1">
      <c r="A163" s="100"/>
      <c r="B163" s="130"/>
      <c r="C163" s="131"/>
      <c r="E163" s="111"/>
      <c r="F163" s="111"/>
      <c r="G163" s="111"/>
      <c r="H163" s="126"/>
      <c r="I163" s="111"/>
      <c r="J163" s="64"/>
      <c r="L163" s="65"/>
      <c r="M163" s="65"/>
      <c r="N163" s="66"/>
      <c r="O163" s="67"/>
      <c r="P163" s="88"/>
      <c r="Q163" s="69"/>
      <c r="R163" s="83"/>
      <c r="S163" s="71"/>
      <c r="T163" s="72"/>
      <c r="U163" s="84"/>
      <c r="V163" s="71"/>
      <c r="W163" s="98"/>
    </row>
    <row r="164" spans="1:23" ht="15" customHeight="1">
      <c r="A164" s="100"/>
      <c r="B164" s="130"/>
      <c r="C164" s="131"/>
      <c r="E164" s="111"/>
      <c r="F164" s="111"/>
      <c r="G164" s="111"/>
      <c r="H164" s="126"/>
      <c r="I164" s="111"/>
      <c r="J164" s="64"/>
      <c r="L164" s="65"/>
      <c r="M164" s="65"/>
      <c r="N164" s="66"/>
      <c r="O164" s="67"/>
      <c r="P164" s="68"/>
      <c r="Q164" s="69"/>
      <c r="R164" s="83"/>
      <c r="S164" s="71"/>
      <c r="T164" s="72"/>
      <c r="U164" s="84"/>
      <c r="V164" s="71"/>
      <c r="W164" s="98"/>
    </row>
    <row r="165" spans="1:23" ht="15" customHeight="1">
      <c r="A165" s="100"/>
      <c r="B165" s="130"/>
      <c r="C165" s="131"/>
      <c r="E165" s="111"/>
      <c r="F165" s="111"/>
      <c r="G165" s="111"/>
      <c r="H165" s="126"/>
      <c r="I165" s="111"/>
      <c r="J165" s="64"/>
      <c r="L165" s="65"/>
      <c r="M165" s="65"/>
      <c r="N165" s="66"/>
      <c r="O165" s="67"/>
      <c r="P165" s="68"/>
      <c r="Q165" s="69"/>
      <c r="R165" s="70"/>
      <c r="S165" s="71"/>
      <c r="T165" s="72"/>
      <c r="U165" s="84"/>
      <c r="V165" s="71"/>
      <c r="W165" s="98"/>
    </row>
    <row r="166" spans="1:23" ht="15" customHeight="1">
      <c r="A166" s="100"/>
      <c r="B166" s="130"/>
      <c r="C166" s="131"/>
      <c r="E166" s="111"/>
      <c r="F166" s="111"/>
      <c r="G166" s="111"/>
      <c r="H166" s="126"/>
      <c r="I166" s="111"/>
      <c r="J166" s="64"/>
      <c r="L166" s="65"/>
      <c r="M166" s="65"/>
      <c r="N166" s="66"/>
      <c r="O166" s="67"/>
      <c r="P166" s="68"/>
      <c r="Q166" s="69"/>
      <c r="R166" s="83"/>
      <c r="S166" s="71"/>
      <c r="T166" s="72"/>
      <c r="U166" s="84"/>
      <c r="V166" s="71"/>
      <c r="W166" s="107"/>
    </row>
    <row r="167" spans="1:23" ht="15" customHeight="1">
      <c r="A167" s="100"/>
      <c r="B167" s="130"/>
      <c r="C167" s="131"/>
      <c r="E167" s="111"/>
      <c r="F167" s="111"/>
      <c r="G167" s="111"/>
      <c r="H167" s="126"/>
      <c r="I167" s="111"/>
      <c r="J167" s="64"/>
      <c r="L167" s="65"/>
      <c r="M167" s="65"/>
      <c r="N167" s="66"/>
      <c r="O167" s="67"/>
      <c r="P167" s="68"/>
      <c r="Q167" s="69"/>
      <c r="R167" s="83"/>
      <c r="S167" s="71"/>
      <c r="T167" s="72"/>
      <c r="U167" s="84"/>
      <c r="V167" s="71"/>
      <c r="W167" s="98"/>
    </row>
    <row r="168" spans="1:23" ht="15" customHeight="1">
      <c r="A168" s="100"/>
      <c r="B168" s="130"/>
      <c r="C168" s="131"/>
      <c r="E168" s="111"/>
      <c r="F168" s="111"/>
      <c r="G168" s="111"/>
      <c r="H168" s="126"/>
      <c r="I168" s="111"/>
      <c r="J168" s="64"/>
      <c r="L168" s="65"/>
      <c r="M168" s="65"/>
      <c r="N168" s="66"/>
      <c r="O168" s="67"/>
      <c r="P168" s="68"/>
      <c r="Q168" s="69"/>
      <c r="R168" s="83"/>
      <c r="S168" s="71"/>
      <c r="T168" s="72"/>
      <c r="U168" s="84"/>
      <c r="V168" s="71"/>
      <c r="W168" s="98"/>
    </row>
    <row r="169" spans="1:23" ht="15" customHeight="1">
      <c r="A169" s="100"/>
      <c r="B169" s="130"/>
      <c r="C169" s="131"/>
      <c r="E169" s="111"/>
      <c r="F169" s="111"/>
      <c r="G169" s="111"/>
      <c r="H169" s="126"/>
      <c r="I169" s="111"/>
      <c r="J169" s="64"/>
      <c r="L169" s="65"/>
      <c r="M169" s="65"/>
      <c r="N169" s="66"/>
      <c r="O169" s="67"/>
      <c r="P169" s="88"/>
      <c r="Q169" s="69"/>
      <c r="R169" s="83"/>
      <c r="S169" s="71"/>
      <c r="T169" s="72"/>
      <c r="U169" s="84"/>
      <c r="V169" s="71"/>
      <c r="W169" s="98"/>
    </row>
    <row r="170" spans="1:23" ht="15" customHeight="1">
      <c r="A170" s="100"/>
      <c r="B170" s="130"/>
      <c r="C170" s="131"/>
      <c r="E170" s="111"/>
      <c r="F170" s="111"/>
      <c r="G170" s="111"/>
      <c r="H170" s="126"/>
      <c r="I170" s="111"/>
      <c r="J170" s="64"/>
      <c r="L170" s="65"/>
      <c r="M170" s="65"/>
      <c r="N170" s="66"/>
      <c r="O170" s="67"/>
      <c r="P170" s="68"/>
      <c r="Q170" s="69"/>
      <c r="R170" s="83"/>
      <c r="S170" s="71"/>
      <c r="T170" s="72"/>
      <c r="U170" s="65"/>
      <c r="V170" s="71"/>
      <c r="W170" s="98"/>
    </row>
    <row r="171" spans="1:23" ht="15" customHeight="1">
      <c r="A171" s="100"/>
      <c r="B171" s="130"/>
      <c r="C171" s="131"/>
      <c r="E171" s="111"/>
      <c r="F171" s="111"/>
      <c r="G171" s="111"/>
      <c r="H171" s="126"/>
      <c r="I171" s="111"/>
      <c r="J171" s="64"/>
      <c r="L171" s="65"/>
      <c r="M171" s="65"/>
      <c r="N171" s="66"/>
      <c r="O171" s="67"/>
      <c r="P171" s="68"/>
      <c r="Q171" s="69"/>
      <c r="R171" s="83"/>
      <c r="S171" s="71"/>
      <c r="T171" s="72"/>
      <c r="U171" s="84"/>
      <c r="V171" s="71"/>
      <c r="W171" s="98"/>
    </row>
    <row r="172" spans="1:23" ht="15" customHeight="1">
      <c r="A172" s="100"/>
      <c r="B172" s="130"/>
      <c r="C172" s="131"/>
      <c r="E172" s="111"/>
      <c r="F172" s="111"/>
      <c r="G172" s="111"/>
      <c r="H172" s="126"/>
      <c r="I172" s="111"/>
      <c r="J172" s="64"/>
      <c r="L172" s="65"/>
      <c r="M172" s="65"/>
      <c r="N172" s="66"/>
      <c r="O172" s="67"/>
      <c r="P172" s="68"/>
      <c r="Q172" s="69"/>
      <c r="R172" s="83"/>
      <c r="S172" s="71"/>
      <c r="T172" s="72"/>
      <c r="U172" s="90"/>
      <c r="V172" s="71"/>
      <c r="W172" s="98"/>
    </row>
    <row r="173" spans="1:23" ht="15" customHeight="1">
      <c r="A173" s="100"/>
      <c r="B173" s="130"/>
      <c r="C173" s="131"/>
      <c r="E173" s="111"/>
      <c r="F173" s="111"/>
      <c r="G173" s="111"/>
      <c r="H173" s="126"/>
      <c r="I173" s="111"/>
      <c r="J173" s="64"/>
      <c r="L173" s="65"/>
      <c r="M173" s="65"/>
      <c r="N173" s="66"/>
      <c r="O173" s="67"/>
      <c r="P173" s="88"/>
      <c r="Q173" s="69"/>
      <c r="R173" s="83"/>
      <c r="S173" s="71"/>
      <c r="T173" s="72"/>
      <c r="U173" s="84"/>
      <c r="V173" s="71"/>
      <c r="W173" s="98"/>
    </row>
    <row r="174" spans="1:23" ht="15" customHeight="1">
      <c r="A174" s="100"/>
      <c r="B174" s="130"/>
      <c r="C174" s="131"/>
      <c r="E174" s="111"/>
      <c r="F174" s="111"/>
      <c r="G174" s="111"/>
      <c r="H174" s="126"/>
      <c r="I174" s="111"/>
      <c r="J174" s="64"/>
      <c r="L174" s="65"/>
      <c r="M174" s="65"/>
      <c r="N174" s="66"/>
      <c r="O174" s="67"/>
      <c r="P174" s="68"/>
      <c r="Q174" s="69"/>
      <c r="R174" s="83"/>
      <c r="S174" s="71"/>
      <c r="T174" s="72"/>
      <c r="U174" s="84"/>
      <c r="V174" s="71"/>
      <c r="W174" s="98"/>
    </row>
    <row r="175" spans="1:23" ht="15" customHeight="1">
      <c r="A175" s="100"/>
      <c r="B175" s="130"/>
      <c r="C175" s="131"/>
      <c r="E175" s="111"/>
      <c r="F175" s="111"/>
      <c r="G175" s="111"/>
      <c r="H175" s="126"/>
      <c r="I175" s="111"/>
      <c r="J175" s="64"/>
      <c r="L175" s="65"/>
      <c r="M175" s="65"/>
      <c r="N175" s="66"/>
      <c r="O175" s="67"/>
      <c r="P175" s="68"/>
      <c r="Q175" s="69"/>
      <c r="R175" s="83"/>
      <c r="S175" s="71"/>
      <c r="T175" s="72"/>
      <c r="U175" s="84"/>
      <c r="V175" s="71"/>
      <c r="W175" s="98"/>
    </row>
    <row r="176" spans="1:23" ht="15" customHeight="1">
      <c r="A176" s="100"/>
      <c r="B176" s="130"/>
      <c r="C176" s="131"/>
      <c r="E176" s="111"/>
      <c r="F176" s="111"/>
      <c r="G176" s="111"/>
      <c r="H176" s="126"/>
      <c r="I176" s="111"/>
      <c r="J176" s="64"/>
      <c r="L176" s="65"/>
      <c r="M176" s="65"/>
      <c r="N176" s="66"/>
      <c r="O176" s="67"/>
      <c r="P176" s="68"/>
      <c r="Q176" s="69"/>
      <c r="R176" s="83"/>
      <c r="S176" s="71"/>
      <c r="T176" s="72"/>
      <c r="U176" s="84"/>
      <c r="V176" s="71"/>
      <c r="W176" s="98"/>
    </row>
    <row r="177" spans="1:23" ht="15" customHeight="1">
      <c r="A177" s="100"/>
      <c r="B177" s="130"/>
      <c r="C177" s="131"/>
      <c r="E177" s="111"/>
      <c r="F177" s="111"/>
      <c r="G177" s="111"/>
      <c r="H177" s="126"/>
      <c r="I177" s="111"/>
      <c r="J177" s="64"/>
      <c r="L177" s="65"/>
      <c r="M177" s="65"/>
      <c r="N177" s="66"/>
      <c r="O177" s="67"/>
      <c r="P177" s="68"/>
      <c r="Q177" s="69"/>
      <c r="R177" s="83"/>
      <c r="S177" s="71"/>
      <c r="T177" s="72"/>
      <c r="U177" s="84"/>
      <c r="V177" s="71"/>
      <c r="W177" s="98"/>
    </row>
    <row r="178" spans="1:23" ht="15" customHeight="1">
      <c r="A178" s="100"/>
      <c r="B178" s="130"/>
      <c r="C178" s="131"/>
      <c r="E178" s="111"/>
      <c r="F178" s="111"/>
      <c r="G178" s="111"/>
      <c r="H178" s="126"/>
      <c r="I178" s="111"/>
      <c r="J178" s="64"/>
      <c r="L178" s="65"/>
      <c r="M178" s="65"/>
      <c r="N178" s="66"/>
      <c r="O178" s="85"/>
      <c r="P178" s="68"/>
      <c r="Q178" s="69"/>
      <c r="R178" s="83"/>
      <c r="S178" s="71"/>
      <c r="T178" s="72"/>
      <c r="U178" s="84"/>
      <c r="V178" s="71"/>
      <c r="W178" s="98"/>
    </row>
    <row r="179" spans="1:23" ht="15" customHeight="1">
      <c r="A179" s="100"/>
      <c r="B179" s="130"/>
      <c r="C179" s="131"/>
      <c r="E179" s="111"/>
      <c r="F179" s="111"/>
      <c r="G179" s="111"/>
      <c r="H179" s="126"/>
      <c r="I179" s="111"/>
      <c r="J179" s="64"/>
      <c r="L179" s="65"/>
      <c r="M179" s="65"/>
      <c r="N179" s="66"/>
      <c r="O179" s="67"/>
      <c r="P179" s="68"/>
      <c r="Q179" s="69"/>
      <c r="R179" s="83"/>
      <c r="S179" s="71"/>
      <c r="T179" s="72"/>
      <c r="U179" s="84"/>
      <c r="V179" s="71"/>
      <c r="W179" s="98"/>
    </row>
    <row r="180" spans="1:23" ht="15" customHeight="1">
      <c r="A180" s="100"/>
      <c r="B180" s="130"/>
      <c r="C180" s="131"/>
      <c r="E180" s="111"/>
      <c r="F180" s="111"/>
      <c r="G180" s="111"/>
      <c r="H180" s="126"/>
      <c r="I180" s="111"/>
      <c r="J180" s="64"/>
      <c r="L180" s="65"/>
      <c r="M180" s="65"/>
      <c r="N180" s="66"/>
      <c r="O180" s="67"/>
      <c r="P180" s="68"/>
      <c r="Q180" s="69"/>
      <c r="R180" s="83"/>
      <c r="S180" s="71"/>
      <c r="T180" s="72"/>
      <c r="U180" s="84"/>
      <c r="V180" s="71"/>
      <c r="W180" s="98"/>
    </row>
    <row r="181" spans="1:23" ht="15" customHeight="1">
      <c r="A181" s="100"/>
      <c r="B181" s="130"/>
      <c r="C181" s="131"/>
      <c r="E181" s="111"/>
      <c r="F181" s="111"/>
      <c r="G181" s="111"/>
      <c r="H181" s="126"/>
      <c r="I181" s="111"/>
      <c r="J181" s="64"/>
      <c r="L181" s="65"/>
      <c r="M181" s="65"/>
      <c r="N181" s="66"/>
      <c r="O181" s="67"/>
      <c r="P181" s="68"/>
      <c r="Q181" s="69"/>
      <c r="R181" s="83"/>
      <c r="S181" s="71"/>
      <c r="T181" s="72"/>
      <c r="U181" s="84"/>
      <c r="V181" s="71"/>
      <c r="W181" s="98"/>
    </row>
    <row r="182" spans="1:23" ht="15" customHeight="1">
      <c r="A182" s="100"/>
      <c r="B182" s="130"/>
      <c r="C182" s="131"/>
      <c r="E182" s="111"/>
      <c r="F182" s="111"/>
      <c r="G182" s="111"/>
      <c r="H182" s="126"/>
      <c r="I182" s="111"/>
      <c r="J182" s="64"/>
      <c r="L182" s="65"/>
      <c r="M182" s="65"/>
      <c r="N182" s="66"/>
      <c r="O182" s="67"/>
      <c r="P182" s="88"/>
      <c r="Q182" s="69"/>
      <c r="R182" s="83"/>
      <c r="S182" s="71"/>
      <c r="T182" s="72"/>
      <c r="U182" s="84"/>
      <c r="V182" s="71"/>
      <c r="W182" s="98"/>
    </row>
    <row r="183" spans="1:23" ht="15" customHeight="1">
      <c r="A183" s="100"/>
      <c r="B183" s="130"/>
      <c r="C183" s="131"/>
      <c r="E183" s="111"/>
      <c r="F183" s="111"/>
      <c r="G183" s="111"/>
      <c r="H183" s="126"/>
      <c r="I183" s="111"/>
      <c r="J183" s="64"/>
      <c r="L183" s="65"/>
      <c r="M183" s="65"/>
      <c r="N183" s="66"/>
      <c r="O183" s="67"/>
      <c r="P183" s="88"/>
      <c r="Q183" s="69"/>
      <c r="R183" s="83"/>
      <c r="S183" s="71"/>
      <c r="T183" s="72"/>
      <c r="U183" s="84"/>
      <c r="V183" s="71"/>
      <c r="W183" s="98"/>
    </row>
    <row r="184" spans="1:23" ht="15" customHeight="1">
      <c r="A184" s="100"/>
      <c r="B184" s="130"/>
      <c r="C184" s="131"/>
      <c r="E184" s="111"/>
      <c r="F184" s="111"/>
      <c r="G184" s="111"/>
      <c r="H184" s="126"/>
      <c r="I184" s="111"/>
      <c r="J184" s="64"/>
      <c r="L184" s="65"/>
      <c r="M184" s="65"/>
      <c r="N184" s="66"/>
      <c r="O184" s="67"/>
      <c r="P184" s="68"/>
      <c r="Q184" s="69"/>
      <c r="R184" s="83"/>
      <c r="S184" s="71"/>
      <c r="T184" s="72"/>
      <c r="U184" s="84"/>
      <c r="V184" s="71"/>
      <c r="W184" s="98"/>
    </row>
    <row r="185" spans="1:23" ht="15" customHeight="1">
      <c r="A185" s="100"/>
      <c r="B185" s="130"/>
      <c r="C185" s="131"/>
      <c r="E185" s="111"/>
      <c r="F185" s="111"/>
      <c r="G185" s="111"/>
      <c r="H185" s="126"/>
      <c r="I185" s="111"/>
      <c r="J185" s="64"/>
      <c r="L185" s="65"/>
      <c r="M185" s="65"/>
      <c r="N185" s="66"/>
      <c r="O185" s="67"/>
      <c r="P185" s="88"/>
      <c r="Q185" s="69"/>
      <c r="R185" s="83"/>
      <c r="S185" s="71"/>
      <c r="T185" s="72"/>
      <c r="U185" s="84"/>
      <c r="V185" s="71"/>
      <c r="W185" s="98"/>
    </row>
    <row r="186" spans="1:23" ht="15" customHeight="1">
      <c r="A186" s="100"/>
      <c r="B186" s="130"/>
      <c r="C186" s="131"/>
      <c r="E186" s="111"/>
      <c r="F186" s="111"/>
      <c r="G186" s="111"/>
      <c r="H186" s="126"/>
      <c r="I186" s="111"/>
      <c r="J186" s="64"/>
      <c r="L186" s="65"/>
      <c r="M186" s="65"/>
      <c r="N186" s="66"/>
      <c r="O186" s="67"/>
      <c r="P186" s="68"/>
      <c r="Q186" s="69"/>
      <c r="R186" s="83"/>
      <c r="S186" s="71"/>
      <c r="T186" s="72"/>
      <c r="U186" s="84"/>
      <c r="V186" s="71"/>
      <c r="W186" s="98"/>
    </row>
    <row r="187" spans="1:23" ht="15" customHeight="1">
      <c r="A187" s="100"/>
      <c r="B187" s="130"/>
      <c r="C187" s="131"/>
      <c r="E187" s="111"/>
      <c r="F187" s="111"/>
      <c r="G187" s="111"/>
      <c r="H187" s="126"/>
      <c r="I187" s="111"/>
      <c r="J187" s="64"/>
      <c r="L187" s="65"/>
      <c r="M187" s="65"/>
      <c r="N187" s="66"/>
      <c r="O187" s="67"/>
      <c r="P187" s="68"/>
      <c r="Q187" s="69"/>
      <c r="R187" s="83"/>
      <c r="S187" s="71"/>
      <c r="T187" s="72"/>
      <c r="U187" s="84"/>
      <c r="V187" s="71"/>
      <c r="W187" s="98"/>
    </row>
    <row r="188" spans="1:23" ht="15" customHeight="1">
      <c r="A188" s="100"/>
      <c r="B188" s="130"/>
      <c r="C188" s="131"/>
      <c r="E188" s="111"/>
      <c r="F188" s="111"/>
      <c r="G188" s="111"/>
      <c r="H188" s="126"/>
      <c r="I188" s="111"/>
      <c r="J188" s="64"/>
      <c r="L188" s="65"/>
      <c r="M188" s="65"/>
      <c r="N188" s="66"/>
      <c r="O188" s="67"/>
      <c r="P188" s="68"/>
      <c r="Q188" s="69"/>
      <c r="R188" s="70"/>
      <c r="S188" s="71"/>
      <c r="T188" s="72"/>
      <c r="U188" s="84"/>
      <c r="V188" s="71"/>
      <c r="W188" s="98"/>
    </row>
    <row r="189" spans="1:23" ht="15" customHeight="1">
      <c r="A189" s="100"/>
      <c r="B189" s="130"/>
      <c r="C189" s="131"/>
      <c r="E189" s="100"/>
      <c r="F189" s="100"/>
      <c r="G189" s="64"/>
      <c r="H189" s="126"/>
      <c r="I189" s="64"/>
      <c r="J189" s="64"/>
      <c r="L189" s="65"/>
      <c r="M189" s="65"/>
      <c r="N189" s="66"/>
      <c r="O189" s="67"/>
      <c r="P189" s="88"/>
      <c r="Q189" s="69"/>
      <c r="R189" s="83"/>
      <c r="S189" s="71"/>
      <c r="T189" s="72"/>
      <c r="U189" s="84"/>
      <c r="V189" s="71"/>
      <c r="W189" s="98"/>
    </row>
    <row r="190" spans="1:23" ht="15" customHeight="1">
      <c r="A190" s="100"/>
      <c r="B190" s="130"/>
      <c r="C190" s="131"/>
      <c r="E190" s="100"/>
      <c r="F190" s="100"/>
      <c r="G190" s="64"/>
      <c r="H190" s="126"/>
      <c r="I190" s="64"/>
      <c r="J190" s="64"/>
      <c r="L190" s="65"/>
      <c r="M190" s="65"/>
      <c r="N190" s="66"/>
      <c r="O190" s="67"/>
      <c r="P190" s="68"/>
      <c r="Q190" s="69"/>
      <c r="R190" s="83"/>
      <c r="S190" s="71"/>
      <c r="T190" s="72"/>
      <c r="U190" s="84"/>
      <c r="V190" s="71"/>
      <c r="W190" s="98"/>
    </row>
    <row r="191" spans="1:23" ht="15" customHeight="1">
      <c r="A191" s="100"/>
      <c r="B191" s="130"/>
      <c r="C191" s="131"/>
      <c r="E191" s="100"/>
      <c r="F191" s="100"/>
      <c r="G191" s="64"/>
      <c r="H191" s="126"/>
      <c r="I191" s="64"/>
      <c r="J191" s="64"/>
      <c r="L191" s="65"/>
      <c r="M191" s="65"/>
      <c r="N191" s="66"/>
      <c r="O191" s="67"/>
      <c r="P191" s="68"/>
      <c r="Q191" s="69"/>
      <c r="R191" s="83"/>
      <c r="S191" s="71"/>
      <c r="T191" s="72"/>
      <c r="U191" s="84"/>
      <c r="V191" s="71"/>
      <c r="W191" s="98"/>
    </row>
    <row r="192" spans="1:23" ht="15" customHeight="1">
      <c r="A192" s="100"/>
      <c r="B192" s="130"/>
      <c r="C192" s="131"/>
      <c r="E192" s="100"/>
      <c r="F192" s="100"/>
      <c r="G192" s="100"/>
      <c r="H192" s="125"/>
      <c r="I192" s="100"/>
      <c r="J192" s="64"/>
      <c r="L192" s="65"/>
      <c r="M192" s="65"/>
      <c r="N192" s="66"/>
      <c r="O192" s="67"/>
      <c r="P192" s="68"/>
      <c r="Q192" s="69"/>
      <c r="R192" s="83"/>
      <c r="S192" s="71"/>
      <c r="T192" s="72"/>
      <c r="U192" s="84"/>
      <c r="V192" s="71"/>
      <c r="W192" s="98"/>
    </row>
    <row r="193" spans="1:23" ht="15" customHeight="1">
      <c r="A193" s="100"/>
      <c r="B193" s="130"/>
      <c r="C193" s="131"/>
      <c r="E193" s="100"/>
      <c r="F193" s="100"/>
      <c r="G193" s="100"/>
      <c r="H193" s="125"/>
      <c r="I193" s="100"/>
      <c r="J193" s="64"/>
      <c r="L193" s="65"/>
      <c r="M193" s="65"/>
      <c r="N193" s="66"/>
      <c r="O193" s="67"/>
      <c r="P193" s="68"/>
      <c r="Q193" s="69"/>
      <c r="R193" s="83"/>
      <c r="S193" s="71"/>
      <c r="T193" s="72"/>
      <c r="U193" s="84"/>
      <c r="V193" s="71"/>
      <c r="W193" s="98"/>
    </row>
    <row r="194" spans="1:23" ht="15" customHeight="1">
      <c r="A194" s="100"/>
      <c r="B194" s="130"/>
      <c r="C194" s="131"/>
      <c r="E194" s="100"/>
      <c r="F194" s="100"/>
      <c r="G194" s="100"/>
      <c r="H194" s="125"/>
      <c r="I194" s="64"/>
      <c r="J194" s="64"/>
      <c r="L194" s="65"/>
      <c r="M194" s="65"/>
      <c r="N194" s="66"/>
      <c r="O194" s="67"/>
      <c r="P194" s="68"/>
      <c r="Q194" s="69"/>
      <c r="R194" s="83"/>
      <c r="S194" s="71"/>
      <c r="T194" s="72"/>
      <c r="U194" s="84"/>
      <c r="V194" s="71"/>
      <c r="W194" s="98"/>
    </row>
    <row r="195" spans="1:23" ht="15" customHeight="1">
      <c r="A195" s="100"/>
      <c r="B195" s="130"/>
      <c r="C195" s="131"/>
      <c r="E195" s="100"/>
      <c r="F195" s="100"/>
      <c r="G195" s="100"/>
      <c r="H195" s="124"/>
      <c r="I195" s="64"/>
      <c r="J195" s="64"/>
      <c r="L195" s="65"/>
      <c r="M195" s="65"/>
      <c r="N195" s="66"/>
      <c r="O195" s="67"/>
      <c r="P195" s="68"/>
      <c r="Q195" s="69"/>
      <c r="R195" s="83"/>
      <c r="S195" s="71"/>
      <c r="T195" s="72"/>
      <c r="U195" s="84"/>
      <c r="V195" s="71"/>
      <c r="W195" s="98"/>
    </row>
    <row r="196" spans="1:23" ht="15" customHeight="1">
      <c r="A196" s="100"/>
      <c r="B196" s="130"/>
      <c r="C196" s="131"/>
      <c r="E196" s="100"/>
      <c r="F196" s="100"/>
      <c r="G196" s="100"/>
      <c r="H196" s="124"/>
      <c r="I196" s="64"/>
      <c r="J196" s="64"/>
      <c r="L196" s="65"/>
      <c r="M196" s="65"/>
      <c r="N196" s="66"/>
      <c r="O196" s="67"/>
      <c r="P196" s="68"/>
      <c r="Q196" s="76"/>
      <c r="R196" s="83"/>
      <c r="S196" s="71"/>
      <c r="T196" s="72"/>
      <c r="U196" s="84"/>
      <c r="V196" s="71"/>
      <c r="W196" s="98"/>
    </row>
    <row r="197" spans="1:23" ht="15" customHeight="1">
      <c r="A197" s="100"/>
      <c r="B197" s="130"/>
      <c r="C197" s="131"/>
      <c r="E197" s="100"/>
      <c r="F197" s="100"/>
      <c r="G197" s="100"/>
      <c r="H197" s="124"/>
      <c r="I197" s="64"/>
      <c r="J197" s="64"/>
      <c r="L197" s="65"/>
      <c r="M197" s="65"/>
      <c r="N197" s="66"/>
      <c r="O197" s="67"/>
      <c r="P197" s="68"/>
      <c r="Q197" s="69"/>
      <c r="R197" s="83"/>
      <c r="S197" s="71"/>
      <c r="T197" s="72"/>
      <c r="U197" s="84"/>
      <c r="V197" s="71"/>
      <c r="W197" s="98"/>
    </row>
    <row r="198" spans="1:23" ht="15" customHeight="1">
      <c r="A198" s="100"/>
      <c r="B198" s="130"/>
      <c r="C198" s="131"/>
      <c r="E198" s="100"/>
      <c r="F198" s="100"/>
      <c r="G198" s="100"/>
      <c r="H198" s="124"/>
      <c r="I198" s="64"/>
      <c r="J198" s="64"/>
      <c r="L198" s="65"/>
      <c r="M198" s="65"/>
      <c r="N198" s="66"/>
      <c r="O198" s="67"/>
      <c r="P198" s="68"/>
      <c r="Q198" s="76"/>
      <c r="R198" s="70"/>
      <c r="S198" s="71"/>
      <c r="T198" s="72"/>
      <c r="U198" s="84"/>
      <c r="V198" s="71"/>
      <c r="W198" s="98"/>
    </row>
    <row r="199" spans="1:23" ht="15" customHeight="1">
      <c r="A199" s="100"/>
      <c r="B199" s="130"/>
      <c r="C199" s="131"/>
      <c r="E199" s="100"/>
      <c r="F199" s="100"/>
      <c r="G199" s="100"/>
      <c r="H199" s="124"/>
      <c r="I199" s="64"/>
      <c r="J199" s="64"/>
      <c r="L199" s="65"/>
      <c r="M199" s="65"/>
      <c r="N199" s="66"/>
      <c r="O199" s="67"/>
      <c r="P199" s="68"/>
      <c r="Q199" s="76"/>
      <c r="R199" s="70"/>
      <c r="S199" s="71"/>
      <c r="T199" s="72"/>
      <c r="U199" s="91"/>
      <c r="V199" s="71"/>
      <c r="W199" s="98"/>
    </row>
    <row r="200" spans="1:23" ht="15" customHeight="1">
      <c r="A200" s="100"/>
      <c r="B200" s="130"/>
      <c r="C200" s="131"/>
      <c r="E200" s="100"/>
      <c r="F200" s="100"/>
      <c r="G200" s="100"/>
      <c r="H200" s="124"/>
      <c r="I200" s="64"/>
      <c r="J200" s="64"/>
      <c r="L200" s="65"/>
      <c r="M200" s="65"/>
      <c r="N200" s="66"/>
      <c r="O200" s="67"/>
      <c r="P200" s="68"/>
      <c r="Q200" s="76"/>
      <c r="R200" s="70"/>
      <c r="S200" s="71"/>
      <c r="T200" s="72"/>
      <c r="U200" s="84"/>
      <c r="V200" s="71"/>
      <c r="W200" s="98"/>
    </row>
    <row r="201" spans="1:23" ht="15" customHeight="1">
      <c r="A201" s="100"/>
      <c r="B201" s="130"/>
      <c r="C201" s="131"/>
      <c r="E201" s="100"/>
      <c r="F201" s="100"/>
      <c r="G201" s="100"/>
      <c r="H201" s="124"/>
      <c r="I201" s="64"/>
      <c r="J201" s="64"/>
      <c r="L201" s="65"/>
      <c r="M201" s="65"/>
      <c r="N201" s="66"/>
      <c r="O201" s="85"/>
      <c r="P201" s="68"/>
      <c r="Q201" s="69"/>
      <c r="R201" s="70"/>
      <c r="S201" s="71"/>
      <c r="T201" s="72"/>
      <c r="U201" s="84"/>
      <c r="V201" s="71"/>
      <c r="W201" s="98"/>
    </row>
    <row r="202" spans="1:23" ht="15" customHeight="1">
      <c r="A202" s="100"/>
      <c r="B202" s="130"/>
      <c r="C202" s="131"/>
      <c r="E202" s="100"/>
      <c r="F202" s="100"/>
      <c r="G202" s="100"/>
      <c r="H202" s="124"/>
      <c r="I202" s="64"/>
      <c r="J202" s="64"/>
      <c r="L202" s="65"/>
      <c r="M202" s="65"/>
      <c r="N202" s="66"/>
      <c r="O202" s="67"/>
      <c r="P202" s="68"/>
      <c r="Q202" s="76"/>
      <c r="R202" s="70"/>
      <c r="S202" s="71"/>
      <c r="T202" s="72"/>
      <c r="U202" s="84"/>
      <c r="V202" s="71"/>
      <c r="W202" s="98"/>
    </row>
    <row r="203" spans="1:23" ht="15" customHeight="1">
      <c r="A203" s="100"/>
      <c r="B203" s="130"/>
      <c r="C203" s="131"/>
      <c r="E203" s="100"/>
      <c r="F203" s="100"/>
      <c r="G203" s="100"/>
      <c r="H203" s="124"/>
      <c r="I203" s="64"/>
      <c r="J203" s="64"/>
      <c r="L203" s="65"/>
      <c r="M203" s="65"/>
      <c r="N203" s="66"/>
      <c r="O203" s="67"/>
      <c r="P203" s="68"/>
      <c r="Q203" s="69"/>
      <c r="R203" s="70"/>
      <c r="S203" s="71"/>
      <c r="T203" s="72"/>
      <c r="U203" s="84"/>
      <c r="V203" s="71"/>
      <c r="W203" s="98"/>
    </row>
    <row r="204" spans="1:23" ht="15" customHeight="1">
      <c r="A204" s="100"/>
      <c r="B204" s="130"/>
      <c r="C204" s="131"/>
      <c r="E204" s="100"/>
      <c r="F204" s="100"/>
      <c r="G204" s="100"/>
      <c r="H204" s="124"/>
      <c r="I204" s="64"/>
      <c r="J204" s="64"/>
      <c r="L204" s="65"/>
      <c r="M204" s="65"/>
      <c r="N204" s="66"/>
      <c r="O204" s="67"/>
      <c r="P204" s="88"/>
      <c r="Q204" s="69"/>
      <c r="R204" s="70"/>
      <c r="S204" s="71"/>
      <c r="T204" s="72"/>
      <c r="U204" s="84"/>
      <c r="V204" s="71"/>
      <c r="W204" s="98"/>
    </row>
    <row r="205" spans="1:23" ht="15" customHeight="1">
      <c r="A205" s="100"/>
      <c r="B205" s="130"/>
      <c r="C205" s="131"/>
      <c r="E205" s="100"/>
      <c r="F205" s="100"/>
      <c r="G205" s="100"/>
      <c r="H205" s="124"/>
      <c r="I205" s="64"/>
      <c r="J205" s="64"/>
      <c r="L205" s="65"/>
      <c r="M205" s="65"/>
      <c r="N205" s="66"/>
      <c r="O205" s="67"/>
      <c r="P205" s="68"/>
      <c r="Q205" s="69"/>
      <c r="R205" s="70"/>
      <c r="S205" s="71"/>
      <c r="T205" s="72"/>
      <c r="U205" s="84"/>
      <c r="V205" s="71"/>
      <c r="W205" s="98"/>
    </row>
    <row r="206" spans="1:23" ht="15" customHeight="1">
      <c r="A206" s="100"/>
      <c r="B206" s="130"/>
      <c r="C206" s="131"/>
      <c r="E206" s="100"/>
      <c r="F206" s="100"/>
      <c r="G206" s="100"/>
      <c r="H206" s="124"/>
      <c r="I206" s="64"/>
      <c r="J206" s="64"/>
      <c r="L206" s="65"/>
      <c r="M206" s="65"/>
      <c r="N206" s="66"/>
      <c r="O206" s="67"/>
      <c r="P206" s="68"/>
      <c r="Q206" s="76"/>
      <c r="R206" s="70"/>
      <c r="S206" s="71"/>
      <c r="T206" s="72"/>
      <c r="U206" s="84"/>
      <c r="V206" s="71"/>
      <c r="W206" s="98"/>
    </row>
    <row r="207" spans="1:23" ht="15" customHeight="1">
      <c r="A207" s="100"/>
      <c r="B207" s="130"/>
      <c r="C207" s="131"/>
      <c r="E207" s="100"/>
      <c r="F207" s="100"/>
      <c r="G207" s="100"/>
      <c r="H207" s="124"/>
      <c r="I207" s="64"/>
      <c r="J207" s="64"/>
      <c r="L207" s="65"/>
      <c r="M207" s="65"/>
      <c r="N207" s="66"/>
      <c r="O207" s="67"/>
      <c r="P207" s="68"/>
      <c r="Q207" s="76"/>
      <c r="R207" s="70"/>
      <c r="S207" s="71"/>
      <c r="T207" s="72"/>
      <c r="U207" s="84"/>
      <c r="V207" s="71"/>
      <c r="W207" s="98"/>
    </row>
    <row r="208" spans="1:23" ht="15" customHeight="1">
      <c r="A208" s="100"/>
      <c r="B208" s="130"/>
      <c r="C208" s="131"/>
      <c r="E208" s="100"/>
      <c r="F208" s="100"/>
      <c r="G208" s="100"/>
      <c r="H208" s="124"/>
      <c r="I208" s="64"/>
      <c r="J208" s="64"/>
      <c r="L208" s="65"/>
      <c r="M208" s="65"/>
      <c r="N208" s="66"/>
      <c r="O208" s="67"/>
      <c r="P208" s="88"/>
      <c r="Q208" s="76"/>
      <c r="R208" s="70"/>
      <c r="S208" s="71"/>
      <c r="T208" s="72"/>
      <c r="U208" s="84"/>
      <c r="V208" s="71"/>
      <c r="W208" s="98"/>
    </row>
    <row r="209" spans="1:23" ht="15" customHeight="1">
      <c r="A209" s="100"/>
      <c r="B209" s="130"/>
      <c r="C209" s="131"/>
      <c r="E209" s="100"/>
      <c r="F209" s="100"/>
      <c r="G209" s="100"/>
      <c r="H209" s="124"/>
      <c r="I209" s="64"/>
      <c r="J209" s="64"/>
      <c r="L209" s="65"/>
      <c r="M209" s="65"/>
      <c r="N209" s="66"/>
      <c r="O209" s="67"/>
      <c r="P209" s="68"/>
      <c r="Q209" s="69"/>
      <c r="R209" s="70"/>
      <c r="S209" s="71"/>
      <c r="T209" s="72"/>
      <c r="U209" s="90"/>
      <c r="V209" s="71"/>
      <c r="W209" s="98"/>
    </row>
    <row r="210" spans="1:23" ht="15" customHeight="1">
      <c r="A210" s="100"/>
      <c r="B210" s="130"/>
      <c r="C210" s="131"/>
      <c r="E210" s="100"/>
      <c r="F210" s="100"/>
      <c r="G210" s="100"/>
      <c r="H210" s="124"/>
      <c r="I210" s="64"/>
      <c r="J210" s="64"/>
      <c r="L210" s="65"/>
      <c r="M210" s="65"/>
      <c r="N210" s="66"/>
      <c r="O210" s="67"/>
      <c r="P210" s="68"/>
      <c r="Q210" s="69"/>
      <c r="R210" s="70"/>
      <c r="S210" s="71"/>
      <c r="T210" s="72"/>
      <c r="U210" s="90"/>
      <c r="V210" s="71"/>
      <c r="W210" s="98"/>
    </row>
    <row r="211" spans="1:23" ht="15" customHeight="1">
      <c r="A211" s="100"/>
      <c r="B211" s="130"/>
      <c r="C211" s="131"/>
      <c r="E211" s="132"/>
      <c r="F211" s="64"/>
      <c r="G211" s="64"/>
      <c r="H211" s="121"/>
      <c r="I211" s="64"/>
      <c r="J211" s="64"/>
      <c r="L211" s="65"/>
      <c r="M211" s="65"/>
      <c r="N211" s="66"/>
      <c r="O211" s="67"/>
      <c r="P211" s="68"/>
      <c r="Q211" s="69"/>
      <c r="R211" s="70"/>
      <c r="S211" s="71"/>
      <c r="T211" s="72"/>
      <c r="U211" s="84"/>
      <c r="V211" s="71"/>
      <c r="W211" s="98"/>
    </row>
    <row r="212" spans="1:23" ht="15" customHeight="1">
      <c r="A212" s="100"/>
      <c r="B212" s="130"/>
      <c r="C212" s="131"/>
      <c r="E212" s="132"/>
      <c r="F212" s="132"/>
      <c r="G212" s="132"/>
      <c r="H212" s="121"/>
      <c r="I212" s="64"/>
      <c r="J212" s="64"/>
      <c r="L212" s="65"/>
      <c r="M212" s="65"/>
      <c r="N212" s="66"/>
      <c r="O212" s="67"/>
      <c r="P212" s="68"/>
      <c r="Q212" s="69"/>
      <c r="R212" s="70"/>
      <c r="S212" s="71"/>
      <c r="T212" s="72"/>
      <c r="U212" s="84"/>
      <c r="V212" s="71"/>
      <c r="W212" s="98"/>
    </row>
    <row r="213" spans="1:23" ht="15" customHeight="1">
      <c r="A213" s="100"/>
      <c r="B213" s="130"/>
      <c r="C213" s="131"/>
      <c r="E213" s="132"/>
      <c r="F213" s="64"/>
      <c r="G213" s="64"/>
      <c r="H213" s="121"/>
      <c r="I213" s="64"/>
      <c r="J213" s="64"/>
      <c r="L213" s="65"/>
      <c r="M213" s="65"/>
      <c r="N213" s="66"/>
      <c r="O213" s="67"/>
      <c r="P213" s="68"/>
      <c r="Q213" s="69"/>
      <c r="R213" s="70"/>
      <c r="S213" s="71"/>
      <c r="T213" s="72"/>
      <c r="U213" s="84"/>
      <c r="V213" s="71"/>
      <c r="W213" s="98"/>
    </row>
    <row r="214" spans="1:23" ht="15" customHeight="1">
      <c r="A214" s="100"/>
      <c r="B214" s="130"/>
      <c r="C214" s="131"/>
      <c r="E214" s="132"/>
      <c r="F214" s="132"/>
      <c r="G214" s="132"/>
      <c r="H214" s="121"/>
      <c r="I214" s="64"/>
      <c r="J214" s="64"/>
      <c r="L214" s="65"/>
      <c r="M214" s="65"/>
      <c r="N214" s="66"/>
      <c r="O214" s="67"/>
      <c r="P214" s="68"/>
      <c r="Q214" s="69"/>
      <c r="R214" s="70"/>
      <c r="S214" s="71"/>
      <c r="T214" s="72"/>
      <c r="U214" s="84"/>
      <c r="V214" s="71"/>
      <c r="W214" s="98"/>
    </row>
    <row r="215" spans="1:23" ht="15" customHeight="1">
      <c r="A215" s="100"/>
      <c r="B215" s="130"/>
      <c r="C215" s="131"/>
      <c r="E215" s="132"/>
      <c r="F215" s="64"/>
      <c r="G215" s="64"/>
      <c r="H215" s="121"/>
      <c r="I215" s="64"/>
      <c r="J215" s="64"/>
      <c r="L215" s="65"/>
      <c r="M215" s="65"/>
      <c r="N215" s="66"/>
      <c r="O215" s="67"/>
      <c r="P215" s="68"/>
      <c r="Q215" s="69"/>
      <c r="R215" s="70"/>
      <c r="S215" s="71"/>
      <c r="T215" s="72"/>
      <c r="U215" s="84"/>
      <c r="V215" s="71"/>
      <c r="W215" s="98"/>
    </row>
    <row r="216" spans="1:23" ht="15" customHeight="1">
      <c r="A216" s="100"/>
      <c r="B216" s="130"/>
      <c r="C216" s="131"/>
      <c r="E216" s="132"/>
      <c r="F216" s="132"/>
      <c r="G216" s="132"/>
      <c r="H216" s="121"/>
      <c r="I216" s="64"/>
      <c r="J216" s="64"/>
      <c r="L216" s="65"/>
      <c r="M216" s="65"/>
      <c r="N216" s="66"/>
      <c r="O216" s="67"/>
      <c r="P216" s="68"/>
      <c r="Q216" s="69"/>
      <c r="R216" s="70"/>
      <c r="S216" s="71"/>
      <c r="T216" s="72"/>
      <c r="U216" s="84"/>
      <c r="V216" s="71"/>
      <c r="W216" s="98"/>
    </row>
    <row r="217" spans="1:23" ht="15" customHeight="1">
      <c r="A217" s="100"/>
      <c r="B217" s="130"/>
      <c r="C217" s="131"/>
      <c r="E217" s="132"/>
      <c r="F217" s="64"/>
      <c r="G217" s="64"/>
      <c r="H217" s="121"/>
      <c r="I217" s="64"/>
      <c r="J217" s="64"/>
      <c r="L217" s="65"/>
      <c r="M217" s="65"/>
      <c r="N217" s="66"/>
      <c r="O217" s="67"/>
      <c r="P217" s="88"/>
      <c r="Q217" s="69"/>
      <c r="R217" s="70"/>
      <c r="S217" s="71"/>
      <c r="T217" s="72"/>
      <c r="U217" s="84"/>
      <c r="V217" s="71"/>
      <c r="W217" s="98"/>
    </row>
    <row r="218" spans="1:23" ht="15" customHeight="1">
      <c r="A218" s="100"/>
      <c r="B218" s="130"/>
      <c r="C218" s="131"/>
      <c r="E218" s="132"/>
      <c r="F218" s="132"/>
      <c r="G218" s="132"/>
      <c r="H218" s="121"/>
      <c r="I218" s="64"/>
      <c r="J218" s="64"/>
      <c r="L218" s="65"/>
      <c r="M218" s="65"/>
      <c r="N218" s="66"/>
      <c r="O218" s="67"/>
      <c r="P218" s="88"/>
      <c r="Q218" s="69"/>
      <c r="R218" s="70"/>
      <c r="S218" s="71"/>
      <c r="T218" s="72"/>
      <c r="U218" s="84"/>
      <c r="V218" s="71"/>
      <c r="W218" s="98"/>
    </row>
    <row r="219" spans="1:23" ht="15" customHeight="1">
      <c r="A219" s="100"/>
      <c r="B219" s="130"/>
      <c r="C219" s="131"/>
      <c r="E219" s="132"/>
      <c r="F219" s="64"/>
      <c r="G219" s="64"/>
      <c r="H219" s="121"/>
      <c r="I219" s="64"/>
      <c r="J219" s="64"/>
      <c r="L219" s="65"/>
      <c r="M219" s="65"/>
      <c r="N219" s="66"/>
      <c r="O219" s="67"/>
      <c r="P219" s="68"/>
      <c r="Q219" s="76"/>
      <c r="R219" s="70"/>
      <c r="S219" s="71"/>
      <c r="T219" s="72"/>
      <c r="U219" s="84"/>
      <c r="V219" s="71"/>
      <c r="W219" s="98"/>
    </row>
    <row r="220" spans="1:23" ht="15" customHeight="1">
      <c r="A220" s="100"/>
      <c r="B220" s="130"/>
      <c r="C220" s="131"/>
      <c r="E220" s="132"/>
      <c r="F220" s="132"/>
      <c r="G220" s="132"/>
      <c r="H220" s="121"/>
      <c r="I220" s="64"/>
      <c r="J220" s="64"/>
      <c r="L220" s="65"/>
      <c r="M220" s="65"/>
      <c r="N220" s="66"/>
      <c r="O220" s="67"/>
      <c r="P220" s="88"/>
      <c r="Q220" s="76"/>
      <c r="R220" s="70"/>
      <c r="S220" s="71"/>
      <c r="T220" s="72"/>
      <c r="U220" s="84"/>
      <c r="V220" s="71"/>
      <c r="W220" s="98"/>
    </row>
    <row r="221" spans="1:23" ht="15" customHeight="1">
      <c r="A221" s="123"/>
      <c r="B221" s="123"/>
      <c r="C221" s="133"/>
      <c r="E221" s="132"/>
      <c r="F221" s="64"/>
      <c r="G221" s="64"/>
      <c r="H221" s="121"/>
      <c r="I221" s="64"/>
      <c r="J221" s="64"/>
      <c r="L221" s="65"/>
      <c r="M221" s="65"/>
      <c r="N221" s="66"/>
      <c r="O221" s="67"/>
      <c r="P221" s="68"/>
      <c r="Q221" s="76"/>
      <c r="R221" s="77"/>
      <c r="S221" s="71"/>
      <c r="T221" s="72"/>
      <c r="U221" s="84"/>
      <c r="V221" s="71"/>
      <c r="W221" s="98"/>
    </row>
    <row r="222" spans="1:23" ht="15" customHeight="1">
      <c r="A222" s="123"/>
      <c r="B222" s="123"/>
      <c r="C222" s="133"/>
      <c r="E222" s="132"/>
      <c r="F222" s="132"/>
      <c r="G222" s="132"/>
      <c r="H222" s="121"/>
      <c r="I222" s="64"/>
      <c r="J222" s="64"/>
      <c r="L222" s="65"/>
      <c r="M222" s="65"/>
      <c r="N222" s="66"/>
      <c r="O222" s="67"/>
      <c r="P222" s="68"/>
      <c r="Q222" s="76"/>
      <c r="R222" s="83"/>
      <c r="S222" s="71"/>
      <c r="T222" s="72"/>
      <c r="U222" s="90"/>
      <c r="V222" s="71"/>
      <c r="W222" s="98"/>
    </row>
    <row r="223" spans="1:23" ht="15" customHeight="1">
      <c r="A223" s="123"/>
      <c r="B223" s="123"/>
      <c r="C223" s="133"/>
      <c r="E223" s="132"/>
      <c r="F223" s="64"/>
      <c r="G223" s="64"/>
      <c r="H223" s="121"/>
      <c r="I223" s="64"/>
      <c r="J223" s="64"/>
      <c r="L223" s="65"/>
      <c r="M223" s="65"/>
      <c r="N223" s="66"/>
      <c r="O223" s="67"/>
      <c r="P223" s="68"/>
      <c r="Q223" s="76"/>
      <c r="R223" s="77"/>
      <c r="S223" s="71"/>
      <c r="T223" s="72"/>
      <c r="U223" s="90"/>
      <c r="V223" s="71"/>
      <c r="W223" s="98"/>
    </row>
    <row r="224" spans="1:23" ht="15" customHeight="1">
      <c r="A224" s="123"/>
      <c r="B224" s="123"/>
      <c r="C224" s="133"/>
      <c r="E224" s="132"/>
      <c r="F224" s="132"/>
      <c r="G224" s="132"/>
      <c r="H224" s="121"/>
      <c r="I224" s="64"/>
      <c r="J224" s="64"/>
      <c r="L224" s="65"/>
      <c r="M224" s="65"/>
      <c r="N224" s="66"/>
      <c r="O224" s="67"/>
      <c r="P224" s="88"/>
      <c r="Q224" s="69"/>
      <c r="R224" s="70"/>
      <c r="S224" s="71"/>
      <c r="T224" s="72"/>
      <c r="U224" s="84"/>
      <c r="V224" s="71"/>
      <c r="W224" s="98"/>
    </row>
    <row r="225" spans="1:23" ht="15" customHeight="1">
      <c r="A225" s="123"/>
      <c r="B225" s="123"/>
      <c r="C225" s="133"/>
      <c r="E225" s="132"/>
      <c r="F225" s="64"/>
      <c r="G225" s="64"/>
      <c r="H225" s="121"/>
      <c r="I225" s="64"/>
      <c r="J225" s="64"/>
      <c r="L225" s="65"/>
      <c r="M225" s="65"/>
      <c r="N225" s="66"/>
      <c r="O225" s="67"/>
      <c r="P225" s="68"/>
      <c r="Q225" s="76"/>
      <c r="R225" s="83"/>
      <c r="S225" s="71"/>
      <c r="T225" s="72"/>
      <c r="U225" s="84"/>
      <c r="V225" s="71"/>
      <c r="W225" s="98"/>
    </row>
    <row r="226" spans="1:23" ht="15" customHeight="1">
      <c r="A226" s="123"/>
      <c r="B226" s="123"/>
      <c r="C226" s="133"/>
      <c r="E226" s="132"/>
      <c r="F226" s="132"/>
      <c r="G226" s="132"/>
      <c r="H226" s="121"/>
      <c r="I226" s="64"/>
      <c r="J226" s="64"/>
      <c r="L226" s="65"/>
      <c r="M226" s="65"/>
      <c r="N226" s="66"/>
      <c r="O226" s="67"/>
      <c r="P226" s="68"/>
      <c r="Q226" s="76"/>
      <c r="R226" s="83"/>
      <c r="S226" s="71"/>
      <c r="T226" s="72"/>
      <c r="U226" s="84"/>
      <c r="V226" s="71"/>
      <c r="W226" s="98"/>
    </row>
    <row r="227" spans="1:23" ht="15" customHeight="1">
      <c r="A227" s="123"/>
      <c r="B227" s="123"/>
      <c r="C227" s="133"/>
      <c r="E227" s="132"/>
      <c r="F227" s="64"/>
      <c r="G227" s="64"/>
      <c r="H227" s="121"/>
      <c r="I227" s="64"/>
      <c r="J227" s="64"/>
      <c r="L227" s="65"/>
      <c r="M227" s="65"/>
      <c r="N227" s="66"/>
      <c r="O227" s="67"/>
      <c r="P227" s="68"/>
      <c r="Q227" s="69"/>
      <c r="R227" s="83"/>
      <c r="S227" s="71"/>
      <c r="T227" s="72"/>
      <c r="U227" s="84"/>
      <c r="V227" s="71"/>
      <c r="W227" s="98"/>
    </row>
    <row r="228" spans="1:23" ht="15" customHeight="1">
      <c r="A228" s="123"/>
      <c r="B228" s="123"/>
      <c r="C228" s="133"/>
      <c r="E228" s="132"/>
      <c r="F228" s="132"/>
      <c r="G228" s="132"/>
      <c r="H228" s="121"/>
      <c r="I228" s="64"/>
      <c r="J228" s="64"/>
      <c r="L228" s="65"/>
      <c r="M228" s="65"/>
      <c r="N228" s="66"/>
      <c r="O228" s="67"/>
      <c r="P228" s="88"/>
      <c r="Q228" s="76"/>
      <c r="R228" s="83"/>
      <c r="S228" s="71"/>
      <c r="T228" s="72"/>
      <c r="U228" s="90"/>
      <c r="V228" s="71"/>
      <c r="W228" s="98"/>
    </row>
    <row r="229" spans="1:23" ht="15" customHeight="1">
      <c r="A229" s="123"/>
      <c r="B229" s="123"/>
      <c r="C229" s="133"/>
      <c r="E229" s="132"/>
      <c r="F229" s="64"/>
      <c r="G229" s="64"/>
      <c r="H229" s="121"/>
      <c r="I229" s="64"/>
      <c r="J229" s="64"/>
      <c r="L229" s="65"/>
      <c r="M229" s="65"/>
      <c r="N229" s="66"/>
      <c r="O229" s="67"/>
      <c r="P229" s="68"/>
      <c r="Q229" s="76"/>
      <c r="R229" s="83"/>
      <c r="S229" s="71"/>
      <c r="T229" s="72"/>
      <c r="U229" s="84"/>
      <c r="V229" s="71"/>
      <c r="W229" s="98"/>
    </row>
    <row r="230" spans="1:23" ht="15" customHeight="1">
      <c r="A230" s="123"/>
      <c r="B230" s="123"/>
      <c r="C230" s="133"/>
      <c r="E230" s="132"/>
      <c r="F230" s="132"/>
      <c r="G230" s="132"/>
      <c r="H230" s="121"/>
      <c r="I230" s="64"/>
      <c r="J230" s="64"/>
      <c r="L230" s="65"/>
      <c r="M230" s="65"/>
      <c r="N230" s="66"/>
      <c r="O230" s="67"/>
      <c r="P230" s="68"/>
      <c r="Q230" s="69"/>
      <c r="R230" s="83"/>
      <c r="S230" s="71"/>
      <c r="T230" s="72"/>
      <c r="U230" s="84"/>
      <c r="V230" s="71"/>
      <c r="W230" s="98"/>
    </row>
    <row r="231" spans="1:23" ht="15" customHeight="1">
      <c r="A231" s="123"/>
      <c r="B231" s="123"/>
      <c r="C231" s="133"/>
      <c r="E231" s="132"/>
      <c r="F231" s="64"/>
      <c r="G231" s="64"/>
      <c r="H231" s="121"/>
      <c r="I231" s="64"/>
      <c r="J231" s="64"/>
      <c r="L231" s="65"/>
      <c r="M231" s="65"/>
      <c r="N231" s="66"/>
      <c r="O231" s="85"/>
      <c r="P231" s="68"/>
      <c r="Q231" s="76"/>
      <c r="R231" s="70"/>
      <c r="S231" s="71"/>
      <c r="T231" s="72"/>
      <c r="U231" s="84"/>
      <c r="V231" s="71"/>
      <c r="W231" s="98"/>
    </row>
    <row r="232" spans="1:23" ht="15" customHeight="1">
      <c r="A232" s="123"/>
      <c r="B232" s="123"/>
      <c r="C232" s="133"/>
      <c r="E232" s="132"/>
      <c r="F232" s="132"/>
      <c r="G232" s="132"/>
      <c r="H232" s="121"/>
      <c r="I232" s="64"/>
      <c r="J232" s="64"/>
      <c r="L232" s="65"/>
      <c r="M232" s="65"/>
      <c r="N232" s="66"/>
      <c r="O232" s="67"/>
      <c r="P232" s="68"/>
      <c r="Q232" s="69"/>
      <c r="R232" s="83"/>
      <c r="S232" s="71"/>
      <c r="T232" s="72"/>
      <c r="U232" s="84"/>
      <c r="V232" s="71"/>
      <c r="W232" s="98"/>
    </row>
    <row r="233" spans="1:23" ht="15" customHeight="1">
      <c r="A233" s="123"/>
      <c r="B233" s="123"/>
      <c r="C233" s="133"/>
      <c r="E233" s="64"/>
      <c r="F233" s="64"/>
      <c r="G233" s="64"/>
      <c r="H233" s="64"/>
      <c r="I233" s="64"/>
      <c r="J233" s="64"/>
      <c r="L233" s="65"/>
      <c r="M233" s="65"/>
      <c r="N233" s="66"/>
      <c r="O233" s="67"/>
      <c r="P233" s="88"/>
      <c r="Q233" s="69"/>
      <c r="R233" s="83"/>
      <c r="S233" s="71"/>
      <c r="T233" s="72"/>
      <c r="U233" s="84"/>
      <c r="V233" s="71"/>
      <c r="W233" s="98"/>
    </row>
    <row r="234" spans="1:23" ht="15" customHeight="1">
      <c r="A234" s="123"/>
      <c r="B234" s="123"/>
      <c r="C234" s="133"/>
      <c r="E234" s="64"/>
      <c r="F234" s="64"/>
      <c r="G234" s="64"/>
      <c r="H234" s="64"/>
      <c r="I234" s="64"/>
      <c r="J234" s="64"/>
      <c r="L234" s="65"/>
      <c r="M234" s="65"/>
      <c r="N234" s="66"/>
      <c r="O234" s="67"/>
      <c r="P234" s="68"/>
      <c r="Q234" s="69"/>
      <c r="R234" s="83"/>
      <c r="S234" s="71"/>
      <c r="T234" s="72"/>
      <c r="U234" s="84"/>
      <c r="V234" s="71"/>
      <c r="W234" s="98"/>
    </row>
    <row r="235" spans="1:23" ht="15" customHeight="1">
      <c r="A235" s="123"/>
      <c r="B235" s="123"/>
      <c r="C235" s="133"/>
      <c r="E235" s="64"/>
      <c r="F235" s="64"/>
      <c r="G235" s="64"/>
      <c r="H235" s="64"/>
      <c r="I235" s="64"/>
      <c r="J235" s="64"/>
      <c r="L235" s="65"/>
      <c r="M235" s="65"/>
      <c r="N235" s="66"/>
      <c r="O235" s="67"/>
      <c r="P235" s="88"/>
      <c r="Q235" s="69"/>
      <c r="R235" s="83"/>
      <c r="S235" s="71"/>
      <c r="T235" s="72"/>
      <c r="U235" s="84"/>
      <c r="V235" s="71"/>
      <c r="W235" s="98"/>
    </row>
    <row r="236" spans="1:23" ht="15" customHeight="1">
      <c r="A236" s="123"/>
      <c r="B236" s="123"/>
      <c r="C236" s="133"/>
      <c r="E236" s="64"/>
      <c r="F236" s="64"/>
      <c r="G236" s="64"/>
      <c r="H236" s="64"/>
      <c r="I236" s="64"/>
      <c r="J236" s="64"/>
      <c r="L236" s="65"/>
      <c r="M236" s="65"/>
      <c r="N236" s="66"/>
      <c r="O236" s="67"/>
      <c r="P236" s="68"/>
      <c r="Q236" s="69"/>
      <c r="R236" s="83"/>
      <c r="S236" s="71"/>
      <c r="T236" s="72"/>
      <c r="U236" s="65"/>
      <c r="V236" s="71"/>
      <c r="W236" s="98"/>
    </row>
    <row r="237" spans="1:23" ht="15" customHeight="1">
      <c r="A237" s="123"/>
      <c r="B237" s="123"/>
      <c r="C237" s="133"/>
      <c r="E237" s="64"/>
      <c r="F237" s="64"/>
      <c r="G237" s="64"/>
      <c r="H237" s="64"/>
      <c r="I237" s="64"/>
      <c r="J237" s="64"/>
      <c r="L237" s="65"/>
      <c r="M237" s="65"/>
      <c r="N237" s="66"/>
      <c r="O237" s="67"/>
      <c r="P237" s="88"/>
      <c r="Q237" s="69"/>
      <c r="R237" s="83"/>
      <c r="S237" s="71"/>
      <c r="T237" s="72"/>
      <c r="U237" s="84"/>
      <c r="V237" s="71"/>
      <c r="W237" s="134"/>
    </row>
    <row r="238" spans="1:23" ht="15" customHeight="1">
      <c r="A238" s="123"/>
      <c r="B238" s="123"/>
      <c r="C238" s="133"/>
      <c r="E238" s="64"/>
      <c r="F238" s="64"/>
      <c r="G238" s="64"/>
      <c r="H238" s="64"/>
      <c r="I238" s="64"/>
      <c r="J238" s="64"/>
      <c r="L238" s="65"/>
      <c r="M238" s="65"/>
      <c r="N238" s="66"/>
      <c r="O238" s="67"/>
      <c r="P238" s="68"/>
      <c r="Q238" s="69"/>
      <c r="R238" s="83"/>
      <c r="S238" s="71"/>
      <c r="T238" s="72"/>
      <c r="U238" s="65"/>
      <c r="V238" s="71"/>
      <c r="W238" s="135"/>
    </row>
    <row r="239" spans="1:23" ht="15" customHeight="1">
      <c r="A239" s="123"/>
      <c r="B239" s="123"/>
      <c r="C239" s="133"/>
      <c r="E239" s="64"/>
      <c r="F239" s="64"/>
      <c r="G239" s="64"/>
      <c r="H239" s="64"/>
      <c r="I239" s="64"/>
      <c r="J239" s="64"/>
      <c r="L239" s="65"/>
      <c r="M239" s="65"/>
      <c r="N239" s="66"/>
      <c r="O239" s="67"/>
      <c r="P239" s="88"/>
      <c r="Q239" s="69"/>
      <c r="R239" s="83"/>
      <c r="S239" s="71"/>
      <c r="T239" s="72"/>
      <c r="U239" s="84"/>
      <c r="V239" s="71"/>
      <c r="W239" s="135"/>
    </row>
    <row r="240" spans="1:23" ht="15" customHeight="1">
      <c r="A240" s="123"/>
      <c r="B240" s="123"/>
      <c r="C240" s="133"/>
      <c r="E240" s="64"/>
      <c r="F240" s="64"/>
      <c r="G240" s="64"/>
      <c r="H240" s="64"/>
      <c r="I240" s="64"/>
      <c r="J240" s="64"/>
      <c r="L240" s="65"/>
      <c r="M240" s="65"/>
      <c r="N240" s="66"/>
      <c r="O240" s="67"/>
      <c r="P240" s="68"/>
      <c r="Q240" s="69"/>
      <c r="R240" s="83"/>
      <c r="S240" s="71"/>
      <c r="T240" s="72"/>
      <c r="U240" s="84"/>
      <c r="V240" s="71"/>
      <c r="W240" s="98"/>
    </row>
    <row r="241" spans="1:23" ht="15" customHeight="1">
      <c r="A241" s="123"/>
      <c r="B241" s="123"/>
      <c r="C241" s="133"/>
      <c r="E241" s="64"/>
      <c r="F241" s="64"/>
      <c r="G241" s="64"/>
      <c r="H241" s="64"/>
      <c r="I241" s="64"/>
      <c r="J241" s="64"/>
      <c r="L241" s="65"/>
      <c r="M241" s="65"/>
      <c r="N241" s="66"/>
      <c r="O241" s="67"/>
      <c r="P241" s="68"/>
      <c r="Q241" s="69"/>
      <c r="R241" s="83"/>
      <c r="S241" s="71"/>
      <c r="T241" s="72"/>
      <c r="U241" s="84"/>
      <c r="V241" s="71"/>
      <c r="W241" s="98"/>
    </row>
    <row r="242" spans="1:23" ht="15" customHeight="1">
      <c r="A242" s="123"/>
      <c r="B242" s="123"/>
      <c r="C242" s="133"/>
      <c r="E242" s="64"/>
      <c r="F242" s="64"/>
      <c r="G242" s="64"/>
      <c r="H242" s="64"/>
      <c r="I242" s="64"/>
      <c r="J242" s="64"/>
      <c r="L242" s="65"/>
      <c r="M242" s="65"/>
      <c r="N242" s="66"/>
      <c r="O242" s="67"/>
      <c r="P242" s="68"/>
      <c r="Q242" s="69"/>
      <c r="R242" s="83"/>
      <c r="S242" s="71"/>
      <c r="T242" s="72"/>
      <c r="U242" s="84"/>
      <c r="V242" s="71"/>
      <c r="W242" s="98"/>
    </row>
    <row r="243" spans="1:23" ht="15" customHeight="1">
      <c r="A243" s="123"/>
      <c r="B243" s="123"/>
      <c r="C243" s="133"/>
      <c r="E243" s="64"/>
      <c r="F243" s="64"/>
      <c r="G243" s="64"/>
      <c r="H243" s="64"/>
      <c r="I243" s="64"/>
      <c r="J243" s="64"/>
      <c r="L243" s="65"/>
      <c r="M243" s="65"/>
      <c r="N243" s="66"/>
      <c r="O243" s="67"/>
      <c r="P243" s="68"/>
      <c r="Q243" s="69"/>
      <c r="R243" s="83"/>
      <c r="S243" s="71"/>
      <c r="T243" s="72"/>
      <c r="U243" s="84"/>
      <c r="V243" s="71"/>
      <c r="W243" s="98"/>
    </row>
    <row r="244" spans="1:23" ht="15" customHeight="1">
      <c r="A244" s="123"/>
      <c r="B244" s="123"/>
      <c r="C244" s="133"/>
      <c r="E244" s="64"/>
      <c r="F244" s="64"/>
      <c r="G244" s="64"/>
      <c r="H244" s="64"/>
      <c r="I244" s="64"/>
      <c r="J244" s="64"/>
      <c r="L244" s="65"/>
      <c r="M244" s="65"/>
      <c r="N244" s="66"/>
      <c r="O244" s="67"/>
      <c r="P244" s="68"/>
      <c r="Q244" s="69"/>
      <c r="R244" s="83"/>
      <c r="S244" s="71"/>
      <c r="T244" s="72"/>
      <c r="U244" s="84"/>
      <c r="V244" s="71"/>
      <c r="W244" s="98"/>
    </row>
    <row r="245" spans="1:23" ht="15" customHeight="1">
      <c r="A245" s="123"/>
      <c r="B245" s="123"/>
      <c r="C245" s="133"/>
      <c r="E245" s="64"/>
      <c r="F245" s="64"/>
      <c r="G245" s="64"/>
      <c r="H245" s="64"/>
      <c r="I245" s="64"/>
      <c r="J245" s="64"/>
      <c r="L245" s="65"/>
      <c r="M245" s="65"/>
      <c r="N245" s="66"/>
      <c r="O245" s="67"/>
      <c r="P245" s="88"/>
      <c r="Q245" s="69"/>
      <c r="R245" s="83"/>
      <c r="S245" s="71"/>
      <c r="T245" s="72"/>
      <c r="U245" s="84"/>
      <c r="V245" s="71"/>
      <c r="W245" s="98"/>
    </row>
    <row r="246" spans="1:23" ht="15" customHeight="1">
      <c r="A246" s="123"/>
      <c r="B246" s="123"/>
      <c r="C246" s="133"/>
      <c r="E246" s="64"/>
      <c r="F246" s="64"/>
      <c r="G246" s="64"/>
      <c r="H246" s="64"/>
      <c r="I246" s="64"/>
      <c r="J246" s="64"/>
      <c r="L246" s="65"/>
      <c r="M246" s="65"/>
      <c r="N246" s="66"/>
      <c r="O246" s="67"/>
      <c r="P246" s="68"/>
      <c r="Q246" s="69"/>
      <c r="R246" s="70"/>
      <c r="S246" s="71"/>
      <c r="T246" s="72"/>
      <c r="U246" s="84"/>
      <c r="V246" s="71"/>
      <c r="W246" s="98"/>
    </row>
    <row r="247" spans="1:23" ht="15" customHeight="1">
      <c r="A247" s="123"/>
      <c r="B247" s="123"/>
      <c r="C247" s="133"/>
      <c r="E247" s="64"/>
      <c r="F247" s="64"/>
      <c r="G247" s="64"/>
      <c r="H247" s="64"/>
      <c r="I247" s="64"/>
      <c r="J247" s="64"/>
      <c r="L247" s="65"/>
      <c r="M247" s="65"/>
      <c r="N247" s="66"/>
      <c r="O247" s="67"/>
      <c r="P247" s="68"/>
      <c r="Q247" s="69"/>
      <c r="R247" s="83"/>
      <c r="S247" s="71"/>
      <c r="T247" s="72"/>
      <c r="U247" s="84"/>
      <c r="V247" s="71"/>
      <c r="W247" s="98"/>
    </row>
    <row r="248" spans="1:23" ht="15" customHeight="1">
      <c r="A248" s="123"/>
      <c r="B248" s="123"/>
      <c r="C248" s="133"/>
      <c r="E248" s="64"/>
      <c r="F248" s="64"/>
      <c r="G248" s="64"/>
      <c r="H248" s="64"/>
      <c r="I248" s="64"/>
      <c r="J248" s="64"/>
      <c r="L248" s="65"/>
      <c r="M248" s="65"/>
      <c r="N248" s="66"/>
      <c r="O248" s="67"/>
      <c r="P248" s="88"/>
      <c r="Q248" s="69"/>
      <c r="R248" s="83"/>
      <c r="S248" s="71"/>
      <c r="T248" s="72"/>
      <c r="U248" s="84"/>
      <c r="V248" s="71"/>
      <c r="W248" s="98"/>
    </row>
    <row r="249" spans="1:23" ht="15" customHeight="1">
      <c r="A249" s="123"/>
      <c r="B249" s="123"/>
      <c r="C249" s="133"/>
      <c r="E249" s="64"/>
      <c r="F249" s="64"/>
      <c r="G249" s="64"/>
      <c r="H249" s="64"/>
      <c r="I249" s="64"/>
      <c r="J249" s="64"/>
      <c r="L249" s="65"/>
      <c r="M249" s="65"/>
      <c r="N249" s="66"/>
      <c r="O249" s="67"/>
      <c r="P249" s="68"/>
      <c r="Q249" s="69"/>
      <c r="R249" s="83"/>
      <c r="S249" s="71"/>
      <c r="T249" s="72"/>
      <c r="U249" s="84"/>
      <c r="V249" s="71"/>
      <c r="W249" s="98"/>
    </row>
    <row r="250" spans="1:23" ht="15" customHeight="1">
      <c r="A250" s="123"/>
      <c r="B250" s="123"/>
      <c r="C250" s="133"/>
      <c r="E250" s="64"/>
      <c r="F250" s="64"/>
      <c r="G250" s="64"/>
      <c r="H250" s="64"/>
      <c r="I250" s="64"/>
      <c r="J250" s="64"/>
      <c r="L250" s="65"/>
      <c r="M250" s="65"/>
      <c r="N250" s="66"/>
      <c r="O250" s="67"/>
      <c r="P250" s="68"/>
      <c r="Q250" s="69"/>
      <c r="R250" s="83"/>
      <c r="S250" s="71"/>
      <c r="T250" s="72"/>
      <c r="U250" s="84"/>
      <c r="V250" s="71"/>
      <c r="W250" s="98"/>
    </row>
    <row r="251" spans="1:23" ht="15" customHeight="1">
      <c r="A251" s="123"/>
      <c r="B251" s="123"/>
      <c r="C251" s="133"/>
      <c r="E251" s="64"/>
      <c r="F251" s="64"/>
      <c r="G251" s="64"/>
      <c r="H251" s="64"/>
      <c r="I251" s="64"/>
      <c r="J251" s="64"/>
      <c r="L251" s="65"/>
      <c r="M251" s="65"/>
      <c r="N251" s="66"/>
      <c r="O251" s="67"/>
      <c r="P251" s="68"/>
      <c r="Q251" s="76"/>
      <c r="R251" s="70"/>
      <c r="S251" s="71"/>
      <c r="T251" s="72"/>
      <c r="U251" s="90"/>
      <c r="V251" s="71"/>
      <c r="W251" s="98"/>
    </row>
    <row r="252" spans="1:23" ht="15" customHeight="1">
      <c r="A252" s="123"/>
      <c r="B252" s="123"/>
      <c r="C252" s="133"/>
      <c r="E252" s="64"/>
      <c r="F252" s="64"/>
      <c r="G252" s="64"/>
      <c r="H252" s="64"/>
      <c r="I252" s="64"/>
      <c r="J252" s="64"/>
      <c r="L252" s="65"/>
      <c r="M252" s="65"/>
      <c r="N252" s="66"/>
      <c r="O252" s="67"/>
      <c r="P252" s="68"/>
      <c r="Q252" s="76"/>
      <c r="R252" s="70"/>
      <c r="S252" s="71"/>
      <c r="T252" s="72"/>
      <c r="U252" s="84"/>
      <c r="V252" s="71"/>
      <c r="W252" s="98"/>
    </row>
    <row r="253" spans="1:23" ht="15" customHeight="1">
      <c r="A253" s="123"/>
      <c r="B253" s="123"/>
      <c r="C253" s="133"/>
      <c r="E253" s="64"/>
      <c r="F253" s="64"/>
      <c r="G253" s="64"/>
      <c r="H253" s="64"/>
      <c r="I253" s="64"/>
      <c r="J253" s="64"/>
      <c r="L253" s="65"/>
      <c r="M253" s="65"/>
      <c r="N253" s="66"/>
      <c r="O253" s="67"/>
      <c r="P253" s="68"/>
      <c r="Q253" s="76"/>
      <c r="R253" s="70"/>
      <c r="S253" s="71"/>
      <c r="T253" s="72"/>
      <c r="U253" s="65"/>
      <c r="V253" s="71"/>
      <c r="W253" s="98"/>
    </row>
    <row r="254" spans="1:23" ht="15" customHeight="1">
      <c r="A254" s="123"/>
      <c r="B254" s="123"/>
      <c r="C254" s="133"/>
      <c r="E254" s="64"/>
      <c r="F254" s="64"/>
      <c r="G254" s="64"/>
      <c r="H254" s="64"/>
      <c r="I254" s="64"/>
      <c r="J254" s="64"/>
      <c r="L254" s="65"/>
      <c r="M254" s="65"/>
      <c r="N254" s="66"/>
      <c r="O254" s="67"/>
      <c r="P254" s="68"/>
      <c r="Q254" s="76"/>
      <c r="R254" s="70"/>
      <c r="S254" s="71"/>
      <c r="T254" s="72"/>
      <c r="U254" s="82"/>
      <c r="V254" s="71"/>
      <c r="W254" s="98"/>
    </row>
    <row r="255" spans="1:23" ht="15" customHeight="1">
      <c r="A255" s="123"/>
      <c r="B255" s="123"/>
      <c r="C255" s="133"/>
      <c r="E255" s="64"/>
      <c r="F255" s="64"/>
      <c r="G255" s="64"/>
      <c r="H255" s="64"/>
      <c r="I255" s="64"/>
      <c r="J255" s="64"/>
      <c r="L255" s="65"/>
      <c r="M255" s="65"/>
      <c r="N255" s="66"/>
      <c r="O255" s="67"/>
      <c r="P255" s="68"/>
      <c r="Q255" s="69"/>
      <c r="R255" s="70"/>
      <c r="S255" s="71"/>
      <c r="T255" s="72"/>
      <c r="U255" s="84"/>
      <c r="V255" s="71"/>
      <c r="W255" s="98"/>
    </row>
    <row r="256" spans="1:23" ht="15" customHeight="1">
      <c r="A256" s="123"/>
      <c r="B256" s="123"/>
      <c r="C256" s="133"/>
      <c r="E256" s="64"/>
      <c r="F256" s="64"/>
      <c r="G256" s="64"/>
      <c r="H256" s="64"/>
      <c r="I256" s="64"/>
      <c r="J256" s="64"/>
      <c r="L256" s="65"/>
      <c r="M256" s="65"/>
      <c r="N256" s="66"/>
      <c r="O256" s="67"/>
      <c r="P256" s="68"/>
      <c r="Q256" s="76"/>
      <c r="R256" s="70"/>
      <c r="S256" s="71"/>
      <c r="T256" s="72"/>
      <c r="U256" s="84"/>
      <c r="V256" s="71"/>
      <c r="W256" s="98"/>
    </row>
    <row r="257" spans="1:23" ht="15" customHeight="1">
      <c r="A257" s="123"/>
      <c r="B257" s="123"/>
      <c r="C257" s="133"/>
      <c r="E257" s="64"/>
      <c r="F257" s="64"/>
      <c r="G257" s="64"/>
      <c r="H257" s="64"/>
      <c r="I257" s="64"/>
      <c r="J257" s="64"/>
      <c r="L257" s="65"/>
      <c r="M257" s="65"/>
      <c r="N257" s="66"/>
      <c r="O257" s="67"/>
      <c r="P257" s="88"/>
      <c r="Q257" s="69"/>
      <c r="R257" s="83"/>
      <c r="S257" s="71"/>
      <c r="T257" s="72"/>
      <c r="U257" s="84"/>
      <c r="V257" s="71"/>
      <c r="W257" s="98"/>
    </row>
    <row r="258" spans="1:23" ht="15" customHeight="1">
      <c r="A258" s="123"/>
      <c r="B258" s="123"/>
      <c r="C258" s="133"/>
      <c r="E258" s="64"/>
      <c r="F258" s="64"/>
      <c r="G258" s="64"/>
      <c r="H258" s="64"/>
      <c r="I258" s="64"/>
      <c r="J258" s="64"/>
      <c r="L258" s="65"/>
      <c r="M258" s="65"/>
      <c r="N258" s="66"/>
      <c r="O258" s="67"/>
      <c r="P258" s="68"/>
      <c r="Q258" s="69"/>
      <c r="R258" s="83"/>
      <c r="S258" s="71"/>
      <c r="T258" s="72"/>
      <c r="U258" s="84"/>
      <c r="V258" s="71"/>
      <c r="W258" s="98"/>
    </row>
    <row r="259" spans="1:23" ht="15" customHeight="1">
      <c r="A259" s="123"/>
      <c r="B259" s="123"/>
      <c r="C259" s="133"/>
      <c r="E259" s="64"/>
      <c r="F259" s="64"/>
      <c r="G259" s="64"/>
      <c r="H259" s="64"/>
      <c r="I259" s="64"/>
      <c r="J259" s="64"/>
      <c r="L259" s="65"/>
      <c r="M259" s="65"/>
      <c r="N259" s="66"/>
      <c r="O259" s="67"/>
      <c r="P259" s="68"/>
      <c r="Q259" s="69"/>
      <c r="R259" s="70"/>
      <c r="S259" s="71"/>
      <c r="T259" s="72"/>
      <c r="U259" s="84"/>
      <c r="V259" s="71"/>
      <c r="W259" s="98"/>
    </row>
    <row r="260" spans="1:23" ht="15" customHeight="1">
      <c r="A260" s="123"/>
      <c r="B260" s="123"/>
      <c r="C260" s="133"/>
      <c r="E260" s="64"/>
      <c r="F260" s="64"/>
      <c r="G260" s="64"/>
      <c r="H260" s="64"/>
      <c r="I260" s="64"/>
      <c r="J260" s="64"/>
      <c r="L260" s="65"/>
      <c r="M260" s="65"/>
      <c r="N260" s="66"/>
      <c r="O260" s="67"/>
      <c r="P260" s="68"/>
      <c r="Q260" s="69"/>
      <c r="R260" s="83"/>
      <c r="S260" s="71"/>
      <c r="T260" s="72"/>
      <c r="U260" s="84"/>
      <c r="V260" s="71"/>
      <c r="W260" s="98"/>
    </row>
    <row r="261" spans="1:23" ht="15" customHeight="1">
      <c r="A261" s="123"/>
      <c r="B261" s="123"/>
      <c r="C261" s="133"/>
      <c r="E261" s="64"/>
      <c r="F261" s="64"/>
      <c r="G261" s="64"/>
      <c r="H261" s="64"/>
      <c r="I261" s="64"/>
      <c r="J261" s="64"/>
      <c r="L261" s="65"/>
      <c r="M261" s="65"/>
      <c r="N261" s="66"/>
      <c r="O261" s="67"/>
      <c r="P261" s="68"/>
      <c r="Q261" s="76"/>
      <c r="R261" s="70"/>
      <c r="S261" s="71"/>
      <c r="T261" s="72"/>
      <c r="U261" s="84"/>
      <c r="V261" s="71"/>
      <c r="W261" s="98"/>
    </row>
    <row r="262" spans="1:23" ht="15" customHeight="1">
      <c r="A262" s="123"/>
      <c r="B262" s="123"/>
      <c r="C262" s="133"/>
      <c r="E262" s="64"/>
      <c r="F262" s="64"/>
      <c r="G262" s="64"/>
      <c r="H262" s="64"/>
      <c r="I262" s="64"/>
      <c r="J262" s="64"/>
      <c r="L262" s="65"/>
      <c r="M262" s="65"/>
      <c r="N262" s="66"/>
      <c r="O262" s="67"/>
      <c r="P262" s="68"/>
      <c r="Q262" s="86"/>
      <c r="R262" s="70"/>
      <c r="S262" s="71"/>
      <c r="T262" s="72"/>
      <c r="U262" s="84"/>
      <c r="V262" s="71"/>
      <c r="W262" s="98"/>
    </row>
    <row r="263" spans="1:23" ht="15" customHeight="1">
      <c r="A263" s="123"/>
      <c r="B263" s="123"/>
      <c r="C263" s="133"/>
      <c r="E263" s="64"/>
      <c r="F263" s="64"/>
      <c r="G263" s="64"/>
      <c r="H263" s="64"/>
      <c r="I263" s="64"/>
      <c r="J263" s="64"/>
      <c r="L263" s="65"/>
      <c r="M263" s="65"/>
      <c r="N263" s="66"/>
      <c r="O263" s="67"/>
      <c r="P263" s="88"/>
      <c r="Q263" s="69"/>
      <c r="R263" s="70"/>
      <c r="S263" s="71"/>
      <c r="T263" s="72"/>
      <c r="U263" s="84"/>
      <c r="V263" s="71"/>
      <c r="W263" s="98"/>
    </row>
    <row r="264" spans="1:23" ht="15" customHeight="1">
      <c r="A264" s="123"/>
      <c r="B264" s="123"/>
      <c r="C264" s="133"/>
      <c r="E264" s="64"/>
      <c r="F264" s="64"/>
      <c r="G264" s="64"/>
      <c r="H264" s="64"/>
      <c r="I264" s="64"/>
      <c r="J264" s="64"/>
      <c r="L264" s="65"/>
      <c r="M264" s="65"/>
      <c r="N264" s="66"/>
      <c r="O264" s="85"/>
      <c r="P264" s="68"/>
      <c r="Q264" s="69"/>
      <c r="R264" s="70"/>
      <c r="S264" s="71"/>
      <c r="T264" s="72"/>
      <c r="U264" s="90"/>
      <c r="V264" s="71"/>
      <c r="W264" s="98"/>
    </row>
    <row r="265" spans="1:23" ht="15" customHeight="1">
      <c r="A265" s="123"/>
      <c r="B265" s="123"/>
      <c r="C265" s="133"/>
      <c r="E265" s="64"/>
      <c r="F265" s="64"/>
      <c r="G265" s="64"/>
      <c r="H265" s="64"/>
      <c r="I265" s="64"/>
      <c r="J265" s="64"/>
      <c r="L265" s="65"/>
      <c r="M265" s="65"/>
      <c r="N265" s="66"/>
      <c r="O265" s="67"/>
      <c r="P265" s="68"/>
      <c r="Q265" s="69"/>
      <c r="R265" s="83"/>
      <c r="S265" s="71"/>
      <c r="T265" s="72"/>
      <c r="U265" s="84"/>
      <c r="V265" s="71"/>
      <c r="W265" s="98"/>
    </row>
    <row r="266" spans="1:23" ht="15" customHeight="1">
      <c r="A266" s="123"/>
      <c r="B266" s="123"/>
      <c r="C266" s="133"/>
      <c r="E266" s="64"/>
      <c r="F266" s="64"/>
      <c r="G266" s="64"/>
      <c r="H266" s="64"/>
      <c r="I266" s="64"/>
      <c r="J266" s="64"/>
      <c r="L266" s="65"/>
      <c r="M266" s="65"/>
      <c r="N266" s="66"/>
      <c r="O266" s="67"/>
      <c r="P266" s="68"/>
      <c r="Q266" s="69"/>
      <c r="R266" s="70"/>
      <c r="S266" s="71"/>
      <c r="T266" s="72"/>
      <c r="U266" s="84"/>
      <c r="V266" s="71"/>
      <c r="W266" s="98"/>
    </row>
    <row r="267" spans="1:23" ht="15" customHeight="1">
      <c r="A267" s="123"/>
      <c r="B267" s="123"/>
      <c r="C267" s="133"/>
      <c r="E267" s="64"/>
      <c r="F267" s="64"/>
      <c r="G267" s="64"/>
      <c r="H267" s="64"/>
      <c r="I267" s="64"/>
      <c r="J267" s="64"/>
      <c r="L267" s="65"/>
      <c r="M267" s="65"/>
      <c r="N267" s="66"/>
      <c r="O267" s="67"/>
      <c r="P267" s="68"/>
      <c r="Q267" s="69"/>
      <c r="R267" s="70"/>
      <c r="S267" s="71"/>
      <c r="T267" s="72"/>
      <c r="U267" s="84"/>
      <c r="V267" s="71"/>
      <c r="W267" s="98"/>
    </row>
    <row r="268" spans="1:23" ht="15" customHeight="1">
      <c r="A268" s="123"/>
      <c r="B268" s="123"/>
      <c r="C268" s="133"/>
      <c r="E268" s="64"/>
      <c r="F268" s="64"/>
      <c r="G268" s="64"/>
      <c r="H268" s="64"/>
      <c r="I268" s="64"/>
      <c r="J268" s="64"/>
      <c r="L268" s="65"/>
      <c r="M268" s="65"/>
      <c r="N268" s="66"/>
      <c r="O268" s="67"/>
      <c r="P268" s="68"/>
      <c r="Q268" s="69"/>
      <c r="R268" s="81"/>
      <c r="S268" s="71"/>
      <c r="T268" s="72"/>
      <c r="U268" s="84"/>
      <c r="V268" s="92"/>
      <c r="W268" s="98"/>
    </row>
    <row r="269" spans="1:23" ht="15" customHeight="1">
      <c r="A269" s="123"/>
      <c r="B269" s="123"/>
      <c r="C269" s="133"/>
      <c r="E269" s="64"/>
      <c r="F269" s="64"/>
      <c r="G269" s="64"/>
      <c r="H269" s="64"/>
      <c r="I269" s="64"/>
      <c r="J269" s="64"/>
      <c r="L269" s="65"/>
      <c r="M269" s="65"/>
      <c r="N269" s="66"/>
      <c r="O269" s="67"/>
      <c r="P269" s="68"/>
      <c r="Q269" s="69"/>
      <c r="R269" s="70"/>
      <c r="S269" s="71"/>
      <c r="T269" s="72"/>
      <c r="U269" s="84"/>
      <c r="V269" s="71"/>
      <c r="W269" s="98"/>
    </row>
    <row r="270" spans="1:23" ht="15" customHeight="1">
      <c r="A270" s="123"/>
      <c r="B270" s="123"/>
      <c r="C270" s="133"/>
      <c r="E270" s="64"/>
      <c r="F270" s="64"/>
      <c r="G270" s="64"/>
      <c r="H270" s="64"/>
      <c r="I270" s="64"/>
      <c r="J270" s="64"/>
      <c r="L270" s="65"/>
      <c r="M270" s="65"/>
      <c r="N270" s="66"/>
      <c r="O270" s="67"/>
      <c r="P270" s="68"/>
      <c r="Q270" s="76"/>
      <c r="R270" s="70"/>
      <c r="S270" s="71"/>
      <c r="T270" s="72"/>
      <c r="U270" s="84"/>
      <c r="V270" s="71"/>
      <c r="W270" s="98"/>
    </row>
    <row r="271" spans="1:23" ht="15" customHeight="1">
      <c r="A271" s="123"/>
      <c r="B271" s="123"/>
      <c r="C271" s="133"/>
      <c r="E271" s="64"/>
      <c r="F271" s="64"/>
      <c r="G271" s="64"/>
      <c r="H271" s="64"/>
      <c r="I271" s="64"/>
      <c r="J271" s="64"/>
      <c r="L271" s="65"/>
      <c r="M271" s="65"/>
      <c r="N271" s="66"/>
      <c r="O271" s="67"/>
      <c r="P271" s="68"/>
      <c r="Q271" s="76"/>
      <c r="R271" s="70"/>
      <c r="S271" s="71"/>
      <c r="T271" s="72"/>
      <c r="U271" s="84"/>
      <c r="V271" s="71"/>
      <c r="W271" s="98"/>
    </row>
    <row r="272" spans="1:23" ht="15" customHeight="1">
      <c r="A272" s="123"/>
      <c r="B272" s="123"/>
      <c r="C272" s="133"/>
      <c r="E272" s="64"/>
      <c r="F272" s="64"/>
      <c r="G272" s="64"/>
      <c r="H272" s="64"/>
      <c r="I272" s="64"/>
      <c r="J272" s="64"/>
      <c r="L272" s="65"/>
      <c r="M272" s="65"/>
      <c r="N272" s="66"/>
      <c r="O272" s="67"/>
      <c r="P272" s="68"/>
      <c r="Q272" s="76"/>
      <c r="R272" s="70"/>
      <c r="S272" s="71"/>
      <c r="T272" s="72"/>
      <c r="U272" s="84"/>
      <c r="V272" s="71"/>
      <c r="W272" s="98"/>
    </row>
    <row r="273" spans="1:23" ht="15" customHeight="1">
      <c r="A273" s="123"/>
      <c r="B273" s="123"/>
      <c r="C273" s="133"/>
      <c r="E273" s="64"/>
      <c r="F273" s="64"/>
      <c r="G273" s="64"/>
      <c r="H273" s="64"/>
      <c r="I273" s="64"/>
      <c r="J273" s="64"/>
      <c r="L273" s="65"/>
      <c r="M273" s="65"/>
      <c r="N273" s="66"/>
      <c r="O273" s="67"/>
      <c r="P273" s="88"/>
      <c r="Q273" s="69"/>
      <c r="R273" s="70"/>
      <c r="S273" s="71"/>
      <c r="T273" s="72"/>
      <c r="U273" s="93"/>
      <c r="V273" s="71"/>
      <c r="W273" s="98"/>
    </row>
    <row r="274" spans="1:23" ht="15" customHeight="1">
      <c r="A274" s="123"/>
      <c r="B274" s="123"/>
      <c r="C274" s="133"/>
      <c r="E274" s="64"/>
      <c r="F274" s="64"/>
      <c r="G274" s="64"/>
      <c r="H274" s="64"/>
      <c r="I274" s="64"/>
      <c r="J274" s="64"/>
      <c r="L274" s="65"/>
      <c r="M274" s="65"/>
      <c r="N274" s="66"/>
      <c r="O274" s="67"/>
      <c r="P274" s="68"/>
      <c r="Q274" s="86"/>
      <c r="R274" s="81"/>
      <c r="S274" s="71"/>
      <c r="T274" s="72"/>
      <c r="U274" s="73"/>
      <c r="V274" s="71"/>
      <c r="W274" s="98"/>
    </row>
    <row r="275" spans="1:23" ht="15" customHeight="1">
      <c r="A275" s="123"/>
      <c r="B275" s="123"/>
      <c r="C275" s="133"/>
      <c r="E275" s="64"/>
      <c r="F275" s="64"/>
      <c r="G275" s="64"/>
      <c r="H275" s="64"/>
      <c r="I275" s="64"/>
      <c r="J275" s="64"/>
      <c r="L275" s="65"/>
      <c r="M275" s="65"/>
      <c r="N275" s="66"/>
      <c r="O275" s="67"/>
      <c r="P275" s="68"/>
      <c r="Q275" s="76"/>
      <c r="R275" s="70"/>
      <c r="S275" s="71"/>
      <c r="T275" s="72"/>
      <c r="U275" s="84"/>
      <c r="V275" s="71"/>
      <c r="W275" s="98"/>
    </row>
    <row r="276" spans="1:23" ht="15" customHeight="1">
      <c r="A276" s="123"/>
      <c r="B276" s="123"/>
      <c r="C276" s="133"/>
      <c r="E276" s="64"/>
      <c r="F276" s="64"/>
      <c r="G276" s="64"/>
      <c r="H276" s="64"/>
      <c r="I276" s="64"/>
      <c r="J276" s="64"/>
      <c r="L276" s="65"/>
      <c r="M276" s="65"/>
      <c r="N276" s="66"/>
      <c r="O276" s="67"/>
      <c r="P276" s="68"/>
      <c r="Q276" s="76"/>
      <c r="R276" s="70"/>
      <c r="S276" s="71"/>
      <c r="T276" s="72"/>
      <c r="U276" s="84"/>
      <c r="V276" s="71"/>
      <c r="W276" s="98"/>
    </row>
    <row r="277" spans="1:23" ht="15" customHeight="1">
      <c r="A277" s="123"/>
      <c r="B277" s="123"/>
      <c r="C277" s="133"/>
      <c r="E277" s="64"/>
      <c r="F277" s="64"/>
      <c r="G277" s="64"/>
      <c r="H277" s="64"/>
      <c r="I277" s="64"/>
      <c r="J277" s="64"/>
      <c r="L277" s="65"/>
      <c r="M277" s="65"/>
      <c r="N277" s="66"/>
      <c r="O277" s="67"/>
      <c r="P277" s="68"/>
      <c r="Q277" s="76"/>
      <c r="R277" s="70"/>
      <c r="S277" s="71"/>
      <c r="T277" s="72"/>
      <c r="U277" s="84"/>
      <c r="V277" s="71"/>
      <c r="W277" s="98"/>
    </row>
    <row r="278" spans="1:23" ht="15" customHeight="1">
      <c r="A278" s="123"/>
      <c r="B278" s="123"/>
      <c r="C278" s="133"/>
      <c r="E278" s="64"/>
      <c r="F278" s="64"/>
      <c r="G278" s="64"/>
      <c r="H278" s="64"/>
      <c r="I278" s="64"/>
      <c r="J278" s="64"/>
      <c r="L278" s="65"/>
      <c r="M278" s="65"/>
      <c r="N278" s="66"/>
      <c r="O278" s="67"/>
      <c r="P278" s="68"/>
      <c r="Q278" s="94"/>
      <c r="R278" s="95"/>
      <c r="S278" s="71"/>
      <c r="T278" s="72"/>
      <c r="U278" s="73"/>
      <c r="V278" s="71"/>
      <c r="W278" s="98"/>
    </row>
    <row r="279" spans="1:23" ht="15" customHeight="1">
      <c r="A279" s="123"/>
      <c r="B279" s="123"/>
      <c r="C279" s="133"/>
      <c r="E279" s="64"/>
      <c r="F279" s="64"/>
      <c r="G279" s="64"/>
      <c r="H279" s="64"/>
      <c r="I279" s="64"/>
      <c r="J279" s="64"/>
      <c r="L279" s="65"/>
      <c r="M279" s="65"/>
      <c r="N279" s="66"/>
      <c r="O279" s="67"/>
      <c r="P279" s="68"/>
      <c r="Q279" s="94"/>
      <c r="R279" s="95"/>
      <c r="S279" s="71"/>
      <c r="T279" s="72"/>
      <c r="U279" s="73"/>
      <c r="V279" s="71"/>
      <c r="W279" s="98"/>
    </row>
    <row r="280" spans="1:23" ht="15" customHeight="1">
      <c r="A280" s="123"/>
      <c r="B280" s="123"/>
      <c r="C280" s="133"/>
      <c r="E280" s="64"/>
      <c r="F280" s="64"/>
      <c r="G280" s="64"/>
      <c r="H280" s="64"/>
      <c r="I280" s="64"/>
      <c r="J280" s="64"/>
      <c r="L280" s="65"/>
      <c r="M280" s="65"/>
      <c r="N280" s="66"/>
      <c r="O280" s="67"/>
      <c r="P280" s="68"/>
      <c r="Q280" s="94"/>
      <c r="R280" s="95"/>
      <c r="S280" s="71"/>
      <c r="T280" s="72"/>
      <c r="U280" s="73"/>
      <c r="V280" s="71"/>
      <c r="W280" s="98"/>
    </row>
    <row r="281" spans="1:23" ht="15" customHeight="1">
      <c r="A281" s="123"/>
      <c r="B281" s="123"/>
      <c r="C281" s="133"/>
      <c r="E281" s="64"/>
      <c r="F281" s="64"/>
      <c r="G281" s="64"/>
      <c r="H281" s="64"/>
      <c r="I281" s="64"/>
      <c r="J281" s="64"/>
      <c r="L281" s="65"/>
      <c r="M281" s="65"/>
      <c r="N281" s="66"/>
      <c r="O281" s="85"/>
      <c r="P281" s="68"/>
      <c r="Q281" s="94"/>
      <c r="R281" s="95"/>
      <c r="S281" s="71"/>
      <c r="T281" s="72"/>
      <c r="U281" s="73"/>
      <c r="V281" s="71"/>
      <c r="W281" s="98"/>
    </row>
    <row r="282" spans="1:23" ht="15" customHeight="1">
      <c r="A282" s="123"/>
      <c r="B282" s="123"/>
      <c r="C282" s="133"/>
      <c r="E282" s="64"/>
      <c r="F282" s="64"/>
      <c r="G282" s="64"/>
      <c r="H282" s="64"/>
      <c r="I282" s="64"/>
      <c r="J282" s="64"/>
      <c r="L282" s="65"/>
      <c r="M282" s="65"/>
      <c r="N282" s="66"/>
      <c r="O282" s="67"/>
      <c r="P282" s="68"/>
      <c r="Q282" s="94"/>
      <c r="R282" s="95"/>
      <c r="S282" s="71"/>
      <c r="T282" s="72"/>
      <c r="U282" s="73"/>
      <c r="V282" s="71"/>
      <c r="W282" s="98"/>
    </row>
    <row r="283" spans="1:23" ht="15" customHeight="1">
      <c r="A283" s="123"/>
      <c r="B283" s="123"/>
      <c r="C283" s="133"/>
      <c r="E283" s="64"/>
      <c r="F283" s="64"/>
      <c r="G283" s="64"/>
      <c r="H283" s="64"/>
      <c r="I283" s="64"/>
      <c r="J283" s="64"/>
      <c r="L283" s="65"/>
      <c r="M283" s="65"/>
      <c r="N283" s="66"/>
      <c r="O283" s="85"/>
      <c r="P283" s="88"/>
      <c r="Q283" s="94"/>
      <c r="R283" s="95"/>
      <c r="S283" s="71"/>
      <c r="T283" s="72"/>
      <c r="U283" s="73"/>
      <c r="V283" s="71"/>
      <c r="W283" s="98"/>
    </row>
    <row r="284" spans="1:23" ht="15" customHeight="1">
      <c r="A284" s="123"/>
      <c r="B284" s="123"/>
      <c r="C284" s="133"/>
      <c r="E284" s="64"/>
      <c r="F284" s="64"/>
      <c r="G284" s="64"/>
      <c r="H284" s="64"/>
      <c r="I284" s="64"/>
      <c r="J284" s="64"/>
      <c r="L284" s="65"/>
      <c r="M284" s="65"/>
      <c r="N284" s="66"/>
      <c r="O284" s="85"/>
      <c r="P284" s="88"/>
      <c r="Q284" s="94"/>
      <c r="R284" s="95"/>
      <c r="S284" s="71"/>
      <c r="T284" s="72"/>
      <c r="U284" s="73"/>
      <c r="V284" s="71"/>
      <c r="W284" s="98"/>
    </row>
    <row r="285" spans="1:23" ht="15" customHeight="1">
      <c r="A285" s="123"/>
      <c r="B285" s="123"/>
      <c r="C285" s="133"/>
      <c r="E285" s="64"/>
      <c r="F285" s="64"/>
      <c r="G285" s="64"/>
      <c r="H285" s="64"/>
      <c r="I285" s="64"/>
      <c r="J285" s="64"/>
      <c r="L285" s="65"/>
      <c r="M285" s="65"/>
      <c r="N285" s="66"/>
      <c r="O285" s="85"/>
      <c r="P285" s="68"/>
      <c r="Q285" s="94"/>
      <c r="R285" s="95"/>
      <c r="S285" s="71"/>
      <c r="T285" s="72"/>
      <c r="U285" s="73"/>
      <c r="V285" s="71"/>
      <c r="W285" s="98"/>
    </row>
    <row r="286" spans="1:23" ht="15" customHeight="1">
      <c r="A286" s="123"/>
      <c r="B286" s="123"/>
      <c r="C286" s="133"/>
      <c r="E286" s="64"/>
      <c r="F286" s="64"/>
      <c r="G286" s="64"/>
      <c r="H286" s="64"/>
      <c r="I286" s="64"/>
      <c r="J286" s="64"/>
      <c r="L286" s="65"/>
      <c r="M286" s="65"/>
      <c r="N286" s="66"/>
      <c r="O286" s="67"/>
      <c r="P286" s="68"/>
      <c r="Q286" s="94"/>
      <c r="R286" s="96"/>
      <c r="S286" s="71"/>
      <c r="T286" s="72"/>
      <c r="U286" s="73"/>
      <c r="V286" s="71"/>
      <c r="W286" s="98"/>
    </row>
    <row r="287" spans="1:23" ht="15" customHeight="1">
      <c r="A287" s="123"/>
      <c r="B287" s="123"/>
      <c r="C287" s="133"/>
      <c r="E287" s="64"/>
      <c r="F287" s="64"/>
      <c r="G287" s="64"/>
      <c r="H287" s="64"/>
      <c r="I287" s="64"/>
      <c r="J287" s="64"/>
      <c r="L287" s="65"/>
      <c r="M287" s="65"/>
      <c r="N287" s="66"/>
      <c r="O287" s="85"/>
      <c r="P287" s="68"/>
      <c r="Q287" s="94"/>
      <c r="R287" s="95"/>
      <c r="S287" s="71"/>
      <c r="T287" s="72"/>
      <c r="U287" s="73"/>
      <c r="V287" s="71"/>
      <c r="W287" s="98"/>
    </row>
    <row r="288" spans="1:23" ht="15" customHeight="1">
      <c r="A288" s="123"/>
      <c r="B288" s="123"/>
      <c r="C288" s="133"/>
      <c r="E288" s="64"/>
      <c r="F288" s="64"/>
      <c r="G288" s="64"/>
      <c r="H288" s="64"/>
      <c r="I288" s="64"/>
      <c r="J288" s="64"/>
      <c r="L288" s="65"/>
      <c r="M288" s="65"/>
      <c r="N288" s="66"/>
      <c r="O288" s="85"/>
      <c r="P288" s="88"/>
      <c r="Q288" s="94"/>
      <c r="R288" s="95"/>
      <c r="S288" s="71"/>
      <c r="T288" s="72"/>
      <c r="U288" s="73"/>
      <c r="V288" s="71"/>
      <c r="W288" s="98"/>
    </row>
    <row r="289" spans="1:23" ht="15" customHeight="1">
      <c r="A289" s="123"/>
      <c r="B289" s="123"/>
      <c r="C289" s="133"/>
      <c r="E289" s="64"/>
      <c r="F289" s="64"/>
      <c r="G289" s="64"/>
      <c r="H289" s="64"/>
      <c r="I289" s="64"/>
      <c r="J289" s="64"/>
      <c r="L289" s="65"/>
      <c r="M289" s="65"/>
      <c r="N289" s="66"/>
      <c r="O289" s="85"/>
      <c r="P289" s="68"/>
      <c r="Q289" s="94"/>
      <c r="R289" s="95"/>
      <c r="S289" s="71"/>
      <c r="T289" s="72"/>
      <c r="U289" s="73"/>
      <c r="V289" s="71"/>
      <c r="W289" s="98"/>
    </row>
    <row r="290" spans="1:23" ht="15" customHeight="1">
      <c r="A290" s="123"/>
      <c r="B290" s="123"/>
      <c r="C290" s="133"/>
      <c r="E290" s="64"/>
      <c r="F290" s="64"/>
      <c r="G290" s="64"/>
      <c r="H290" s="64"/>
      <c r="I290" s="64"/>
      <c r="J290" s="64"/>
      <c r="L290" s="65"/>
      <c r="M290" s="65"/>
      <c r="N290" s="66"/>
      <c r="O290" s="85"/>
      <c r="P290" s="88"/>
      <c r="Q290" s="94"/>
      <c r="R290" s="95"/>
      <c r="S290" s="71"/>
      <c r="T290" s="72"/>
      <c r="U290" s="73"/>
      <c r="V290" s="71"/>
      <c r="W290" s="98"/>
    </row>
    <row r="291" spans="1:23" ht="15" customHeight="1">
      <c r="A291" s="123"/>
      <c r="B291" s="123"/>
      <c r="C291" s="133"/>
      <c r="E291" s="64"/>
      <c r="F291" s="64"/>
      <c r="G291" s="64"/>
      <c r="H291" s="64"/>
      <c r="I291" s="64"/>
      <c r="J291" s="64"/>
      <c r="L291" s="65"/>
      <c r="M291" s="65"/>
      <c r="N291" s="66"/>
      <c r="O291" s="85"/>
      <c r="P291" s="88"/>
      <c r="Q291" s="94"/>
      <c r="R291" s="95"/>
      <c r="S291" s="71"/>
      <c r="T291" s="72"/>
      <c r="U291" s="73"/>
      <c r="V291" s="71"/>
      <c r="W291" s="98"/>
    </row>
    <row r="292" spans="1:23" ht="15" customHeight="1">
      <c r="A292" s="123"/>
      <c r="B292" s="123"/>
      <c r="C292" s="133"/>
      <c r="E292" s="64"/>
      <c r="F292" s="64"/>
      <c r="G292" s="64"/>
      <c r="H292" s="64"/>
      <c r="I292" s="64"/>
      <c r="J292" s="64"/>
      <c r="L292" s="65"/>
      <c r="M292" s="65"/>
      <c r="N292" s="66"/>
      <c r="O292" s="67"/>
      <c r="P292" s="68"/>
      <c r="Q292" s="94"/>
      <c r="R292" s="95"/>
      <c r="S292" s="71"/>
      <c r="T292" s="72"/>
      <c r="U292" s="73"/>
      <c r="V292" s="71"/>
      <c r="W292" s="98"/>
    </row>
    <row r="293" spans="1:23" ht="15" customHeight="1">
      <c r="A293" s="123"/>
      <c r="B293" s="123"/>
      <c r="C293" s="133"/>
      <c r="E293" s="64"/>
      <c r="F293" s="64"/>
      <c r="G293" s="64"/>
      <c r="H293" s="64"/>
      <c r="I293" s="64"/>
      <c r="J293" s="64"/>
      <c r="L293" s="65"/>
      <c r="M293" s="65"/>
      <c r="N293" s="66"/>
      <c r="O293" s="67"/>
      <c r="P293" s="68"/>
      <c r="Q293" s="94"/>
      <c r="R293" s="95"/>
      <c r="S293" s="71"/>
      <c r="T293" s="72"/>
      <c r="U293" s="73"/>
      <c r="V293" s="71"/>
      <c r="W293" s="98"/>
    </row>
    <row r="294" spans="1:23" ht="15" customHeight="1">
      <c r="A294" s="123"/>
      <c r="B294" s="123"/>
      <c r="C294" s="133"/>
      <c r="E294" s="64"/>
      <c r="F294" s="64"/>
      <c r="G294" s="64"/>
      <c r="H294" s="64"/>
      <c r="I294" s="64"/>
      <c r="J294" s="64"/>
      <c r="L294" s="65"/>
      <c r="M294" s="65"/>
      <c r="N294" s="66"/>
      <c r="O294" s="67"/>
      <c r="P294" s="68"/>
      <c r="Q294" s="94"/>
      <c r="R294" s="95"/>
      <c r="S294" s="71"/>
      <c r="T294" s="72"/>
      <c r="U294" s="73"/>
      <c r="V294" s="71"/>
      <c r="W294" s="98"/>
    </row>
    <row r="295" spans="1:23" ht="15" customHeight="1">
      <c r="A295" s="123"/>
      <c r="B295" s="123"/>
      <c r="C295" s="133"/>
      <c r="E295" s="64"/>
      <c r="F295" s="64"/>
      <c r="G295" s="64"/>
      <c r="H295" s="64"/>
      <c r="I295" s="64"/>
      <c r="J295" s="64"/>
      <c r="L295" s="65"/>
      <c r="M295" s="65"/>
      <c r="N295" s="66"/>
      <c r="O295" s="85"/>
      <c r="P295" s="88"/>
      <c r="Q295" s="94"/>
      <c r="R295" s="95"/>
      <c r="S295" s="71"/>
      <c r="T295" s="72"/>
      <c r="U295" s="73"/>
      <c r="V295" s="71"/>
      <c r="W295" s="98"/>
    </row>
    <row r="296" spans="1:23" ht="15" customHeight="1">
      <c r="A296" s="123"/>
      <c r="B296" s="123"/>
      <c r="C296" s="133"/>
      <c r="E296" s="64"/>
      <c r="F296" s="64"/>
      <c r="G296" s="64"/>
      <c r="H296" s="64"/>
      <c r="I296" s="64"/>
      <c r="J296" s="64"/>
      <c r="L296" s="65"/>
      <c r="M296" s="65"/>
      <c r="N296" s="66"/>
      <c r="O296" s="67"/>
      <c r="P296" s="68"/>
      <c r="Q296" s="94"/>
      <c r="R296" s="95"/>
      <c r="S296" s="71"/>
      <c r="T296" s="72"/>
      <c r="U296" s="73"/>
      <c r="V296" s="71"/>
      <c r="W296" s="98"/>
    </row>
    <row r="297" spans="1:23" ht="15" customHeight="1">
      <c r="A297" s="123"/>
      <c r="B297" s="123"/>
      <c r="C297" s="133"/>
      <c r="E297" s="64"/>
      <c r="F297" s="64"/>
      <c r="G297" s="64"/>
      <c r="H297" s="64"/>
      <c r="I297" s="64"/>
      <c r="J297" s="64"/>
      <c r="L297" s="65"/>
      <c r="M297" s="65"/>
      <c r="N297" s="66"/>
      <c r="O297" s="67"/>
      <c r="P297" s="68"/>
      <c r="Q297" s="94"/>
      <c r="R297" s="96"/>
      <c r="S297" s="71"/>
      <c r="T297" s="72"/>
      <c r="U297" s="73"/>
      <c r="V297" s="71"/>
      <c r="W297" s="98"/>
    </row>
    <row r="298" spans="1:23" ht="15" customHeight="1">
      <c r="A298" s="123"/>
      <c r="B298" s="123"/>
      <c r="C298" s="133"/>
      <c r="E298" s="64"/>
      <c r="F298" s="64"/>
      <c r="G298" s="64"/>
      <c r="H298" s="64"/>
      <c r="I298" s="64"/>
      <c r="J298" s="64"/>
      <c r="L298" s="65"/>
      <c r="M298" s="65"/>
      <c r="N298" s="66"/>
      <c r="O298" s="67"/>
      <c r="P298" s="68"/>
      <c r="Q298" s="94"/>
      <c r="R298" s="96"/>
      <c r="S298" s="71"/>
      <c r="T298" s="72"/>
      <c r="U298" s="84"/>
      <c r="V298" s="71"/>
      <c r="W298" s="98"/>
    </row>
    <row r="299" spans="1:23" ht="15" customHeight="1">
      <c r="A299" s="123"/>
      <c r="B299" s="123"/>
      <c r="C299" s="133"/>
      <c r="E299" s="64"/>
      <c r="F299" s="64"/>
      <c r="G299" s="64"/>
      <c r="H299" s="64"/>
      <c r="I299" s="64"/>
      <c r="J299" s="64"/>
      <c r="L299" s="65"/>
      <c r="M299" s="65"/>
      <c r="N299" s="66"/>
      <c r="O299" s="67"/>
      <c r="P299" s="68"/>
      <c r="Q299" s="94"/>
      <c r="R299" s="96"/>
      <c r="S299" s="71"/>
      <c r="T299" s="72"/>
      <c r="U299" s="84"/>
      <c r="V299" s="71"/>
      <c r="W299" s="98"/>
    </row>
    <row r="300" spans="1:23" ht="15" customHeight="1">
      <c r="A300" s="123"/>
      <c r="B300" s="123"/>
      <c r="C300" s="133"/>
      <c r="E300" s="64"/>
      <c r="F300" s="64"/>
      <c r="G300" s="64"/>
      <c r="H300" s="64"/>
      <c r="I300" s="64"/>
      <c r="J300" s="64"/>
      <c r="L300" s="65"/>
      <c r="M300" s="65"/>
      <c r="N300" s="66"/>
      <c r="O300" s="85"/>
      <c r="P300" s="68"/>
      <c r="Q300" s="94"/>
      <c r="R300" s="96"/>
      <c r="S300" s="71"/>
      <c r="T300" s="72"/>
      <c r="U300" s="73"/>
      <c r="V300" s="71"/>
      <c r="W300" s="98"/>
    </row>
    <row r="301" spans="1:23" ht="15" customHeight="1">
      <c r="A301" s="123"/>
      <c r="B301" s="123"/>
      <c r="C301" s="133"/>
      <c r="E301" s="64"/>
      <c r="F301" s="64"/>
      <c r="G301" s="64"/>
      <c r="H301" s="64"/>
      <c r="I301" s="64"/>
      <c r="J301" s="64"/>
      <c r="L301" s="65"/>
      <c r="M301" s="65"/>
      <c r="N301" s="66"/>
      <c r="O301" s="67"/>
      <c r="P301" s="68"/>
      <c r="Q301" s="94"/>
      <c r="R301" s="96"/>
      <c r="S301" s="71"/>
      <c r="T301" s="72"/>
      <c r="U301" s="73"/>
      <c r="V301" s="71"/>
      <c r="W301" s="98"/>
    </row>
    <row r="302" spans="1:23" ht="15" customHeight="1">
      <c r="A302" s="123"/>
      <c r="B302" s="123"/>
      <c r="C302" s="133"/>
      <c r="E302" s="64"/>
      <c r="F302" s="64"/>
      <c r="G302" s="64"/>
      <c r="H302" s="64"/>
      <c r="I302" s="64"/>
      <c r="J302" s="64"/>
      <c r="L302" s="65"/>
      <c r="M302" s="65"/>
      <c r="N302" s="66"/>
      <c r="O302" s="85"/>
      <c r="P302" s="88"/>
      <c r="Q302" s="94"/>
      <c r="R302" s="96"/>
      <c r="S302" s="71"/>
      <c r="T302" s="72"/>
      <c r="U302" s="73"/>
      <c r="V302" s="71"/>
      <c r="W302" s="98"/>
    </row>
    <row r="303" spans="1:23" ht="15" customHeight="1">
      <c r="A303" s="123"/>
      <c r="B303" s="123"/>
      <c r="C303" s="133"/>
      <c r="E303" s="64"/>
      <c r="F303" s="64"/>
      <c r="G303" s="64"/>
      <c r="H303" s="64"/>
      <c r="I303" s="64"/>
      <c r="J303" s="64"/>
      <c r="L303" s="65"/>
      <c r="M303" s="65"/>
      <c r="N303" s="66"/>
      <c r="O303" s="85"/>
      <c r="P303" s="68"/>
      <c r="Q303" s="94"/>
      <c r="R303" s="96"/>
      <c r="S303" s="71"/>
      <c r="T303" s="72"/>
      <c r="U303" s="73"/>
      <c r="V303" s="71"/>
      <c r="W303" s="98"/>
    </row>
    <row r="304" spans="1:23" ht="15" customHeight="1">
      <c r="A304" s="123"/>
      <c r="B304" s="123"/>
      <c r="C304" s="133"/>
      <c r="E304" s="64"/>
      <c r="F304" s="64"/>
      <c r="G304" s="64"/>
      <c r="H304" s="64"/>
      <c r="I304" s="64"/>
      <c r="J304" s="64"/>
      <c r="L304" s="65"/>
      <c r="M304" s="65"/>
      <c r="N304" s="66"/>
      <c r="O304" s="85"/>
      <c r="P304" s="88"/>
      <c r="Q304" s="94"/>
      <c r="R304" s="95"/>
      <c r="S304" s="71"/>
      <c r="T304" s="72"/>
      <c r="U304" s="73"/>
      <c r="V304" s="71"/>
      <c r="W304" s="98"/>
    </row>
    <row r="305" spans="1:23" ht="15" customHeight="1">
      <c r="A305" s="123"/>
      <c r="B305" s="123"/>
      <c r="C305" s="133"/>
      <c r="E305" s="64"/>
      <c r="F305" s="64"/>
      <c r="G305" s="64"/>
      <c r="H305" s="64"/>
      <c r="I305" s="64"/>
      <c r="J305" s="64"/>
      <c r="L305" s="65"/>
      <c r="M305" s="65"/>
      <c r="N305" s="66"/>
      <c r="O305" s="85"/>
      <c r="P305" s="68"/>
      <c r="Q305" s="94"/>
      <c r="R305" s="95"/>
      <c r="S305" s="71"/>
      <c r="T305" s="72"/>
      <c r="U305" s="73"/>
      <c r="V305" s="71"/>
      <c r="W305" s="98"/>
    </row>
    <row r="306" spans="1:23" ht="15" customHeight="1">
      <c r="A306" s="123"/>
      <c r="B306" s="123"/>
      <c r="C306" s="133"/>
      <c r="E306" s="64"/>
      <c r="F306" s="64"/>
      <c r="G306" s="64"/>
      <c r="H306" s="64"/>
      <c r="I306" s="64"/>
      <c r="J306" s="64"/>
      <c r="L306" s="65"/>
      <c r="M306" s="65"/>
      <c r="N306" s="66"/>
      <c r="O306" s="85"/>
      <c r="P306" s="68"/>
      <c r="Q306" s="94"/>
      <c r="R306" s="96"/>
      <c r="S306" s="71"/>
      <c r="T306" s="72"/>
      <c r="U306" s="73"/>
      <c r="V306" s="71"/>
      <c r="W306" s="98"/>
    </row>
    <row r="307" spans="1:23" ht="15" customHeight="1">
      <c r="A307" s="123"/>
      <c r="B307" s="123"/>
      <c r="C307" s="133"/>
      <c r="E307" s="64"/>
      <c r="F307" s="64"/>
      <c r="G307" s="64"/>
      <c r="H307" s="64"/>
      <c r="I307" s="64"/>
      <c r="J307" s="64"/>
      <c r="L307" s="65"/>
      <c r="M307" s="65"/>
      <c r="N307" s="66"/>
      <c r="O307" s="85"/>
      <c r="P307" s="68"/>
      <c r="Q307" s="94"/>
      <c r="R307" s="95"/>
      <c r="S307" s="71"/>
      <c r="T307" s="72"/>
      <c r="U307" s="73"/>
      <c r="V307" s="71"/>
      <c r="W307" s="98"/>
    </row>
    <row r="308" spans="1:23" ht="15" customHeight="1">
      <c r="A308" s="123"/>
      <c r="B308" s="123"/>
      <c r="C308" s="133"/>
      <c r="E308" s="64"/>
      <c r="F308" s="64"/>
      <c r="G308" s="64"/>
      <c r="H308" s="64"/>
      <c r="I308" s="64"/>
      <c r="J308" s="64"/>
      <c r="L308" s="65"/>
      <c r="M308" s="65"/>
      <c r="N308" s="66"/>
      <c r="O308" s="85"/>
      <c r="P308" s="88"/>
      <c r="Q308" s="94"/>
      <c r="R308" s="96"/>
      <c r="S308" s="71"/>
      <c r="T308" s="72"/>
      <c r="U308" s="73"/>
      <c r="V308" s="71"/>
      <c r="W308" s="98"/>
    </row>
    <row r="309" spans="1:23" ht="15" customHeight="1">
      <c r="A309" s="123"/>
      <c r="B309" s="123"/>
      <c r="C309" s="133"/>
      <c r="E309" s="64"/>
      <c r="F309" s="64"/>
      <c r="G309" s="64"/>
      <c r="H309" s="64"/>
      <c r="I309" s="64"/>
      <c r="J309" s="64"/>
      <c r="L309" s="65"/>
      <c r="M309" s="65"/>
      <c r="N309" s="66"/>
      <c r="O309" s="67"/>
      <c r="P309" s="88"/>
      <c r="Q309" s="94"/>
      <c r="R309" s="96"/>
      <c r="S309" s="71"/>
      <c r="T309" s="72"/>
      <c r="U309" s="73"/>
      <c r="V309" s="71"/>
      <c r="W309" s="98"/>
    </row>
    <row r="310" spans="1:23" ht="15" customHeight="1">
      <c r="A310" s="123"/>
      <c r="B310" s="123"/>
      <c r="C310" s="133"/>
      <c r="E310" s="64"/>
      <c r="F310" s="64"/>
      <c r="G310" s="64"/>
      <c r="H310" s="64"/>
      <c r="I310" s="64"/>
      <c r="J310" s="64"/>
      <c r="L310" s="65"/>
      <c r="M310" s="65"/>
      <c r="N310" s="66"/>
      <c r="O310" s="67"/>
      <c r="P310" s="68"/>
      <c r="Q310" s="94"/>
      <c r="R310" s="96"/>
      <c r="S310" s="71"/>
      <c r="T310" s="72"/>
      <c r="U310" s="84"/>
      <c r="V310" s="71"/>
      <c r="W310" s="98"/>
    </row>
    <row r="311" spans="1:23" ht="15" customHeight="1">
      <c r="A311" s="123"/>
      <c r="B311" s="123"/>
      <c r="C311" s="133"/>
      <c r="E311" s="64"/>
      <c r="F311" s="64"/>
      <c r="G311" s="64"/>
      <c r="H311" s="64"/>
      <c r="I311" s="64"/>
      <c r="J311" s="64"/>
      <c r="L311" s="65"/>
      <c r="M311" s="65"/>
      <c r="N311" s="66"/>
      <c r="O311" s="67"/>
      <c r="P311" s="68"/>
      <c r="Q311" s="94"/>
      <c r="R311" s="96"/>
      <c r="S311" s="71"/>
      <c r="T311" s="72"/>
      <c r="U311" s="73"/>
      <c r="V311" s="71"/>
      <c r="W311" s="98"/>
    </row>
    <row r="312" spans="1:23" ht="15" customHeight="1">
      <c r="A312" s="123"/>
      <c r="B312" s="123"/>
      <c r="C312" s="133"/>
      <c r="E312" s="64"/>
      <c r="F312" s="64"/>
      <c r="G312" s="64"/>
      <c r="H312" s="64"/>
      <c r="I312" s="64"/>
      <c r="J312" s="64"/>
      <c r="L312" s="65"/>
      <c r="M312" s="65"/>
      <c r="N312" s="66"/>
      <c r="O312" s="85"/>
      <c r="P312" s="68"/>
      <c r="Q312" s="94"/>
      <c r="R312" s="96"/>
      <c r="S312" s="71"/>
      <c r="T312" s="72"/>
      <c r="U312" s="73"/>
      <c r="V312" s="71"/>
      <c r="W312" s="98"/>
    </row>
    <row r="313" spans="1:23" ht="15" customHeight="1">
      <c r="A313" s="123"/>
      <c r="B313" s="123"/>
      <c r="C313" s="133"/>
      <c r="E313" s="64"/>
      <c r="F313" s="64"/>
      <c r="G313" s="64"/>
      <c r="H313" s="64"/>
      <c r="I313" s="64"/>
      <c r="J313" s="64"/>
      <c r="L313" s="65"/>
      <c r="M313" s="65"/>
      <c r="N313" s="66"/>
      <c r="O313" s="85"/>
      <c r="P313" s="88"/>
      <c r="Q313" s="94"/>
      <c r="R313" s="96"/>
      <c r="S313" s="71"/>
      <c r="T313" s="72"/>
      <c r="U313" s="73"/>
      <c r="V313" s="71"/>
      <c r="W313" s="98"/>
    </row>
    <row r="314" spans="1:23" ht="15" customHeight="1">
      <c r="A314" s="123"/>
      <c r="B314" s="123"/>
      <c r="C314" s="133"/>
      <c r="E314" s="64"/>
      <c r="F314" s="64"/>
      <c r="G314" s="64"/>
      <c r="H314" s="64"/>
      <c r="I314" s="64"/>
      <c r="J314" s="64"/>
      <c r="L314" s="65"/>
      <c r="M314" s="65"/>
      <c r="N314" s="66"/>
      <c r="O314" s="85"/>
      <c r="P314" s="88"/>
      <c r="Q314" s="94"/>
      <c r="R314" s="96"/>
      <c r="S314" s="71"/>
      <c r="T314" s="72"/>
      <c r="U314" s="73"/>
      <c r="V314" s="71"/>
      <c r="W314" s="98"/>
    </row>
    <row r="315" spans="1:23" ht="15" customHeight="1">
      <c r="A315" s="123"/>
      <c r="B315" s="123"/>
      <c r="C315" s="133"/>
      <c r="E315" s="64"/>
      <c r="F315" s="64"/>
      <c r="G315" s="64"/>
      <c r="H315" s="64"/>
      <c r="I315" s="64"/>
      <c r="J315" s="64"/>
      <c r="L315" s="123"/>
      <c r="M315" s="123"/>
      <c r="N315" s="136"/>
      <c r="O315" s="137"/>
      <c r="P315" s="138"/>
      <c r="Q315" s="139"/>
      <c r="R315" s="140"/>
      <c r="S315" s="98"/>
      <c r="T315" s="126"/>
      <c r="U315" s="141"/>
      <c r="W315" s="98"/>
    </row>
    <row r="316" spans="1:23" ht="15" customHeight="1">
      <c r="A316" s="123"/>
      <c r="B316" s="123"/>
      <c r="C316" s="133"/>
      <c r="E316" s="64"/>
      <c r="F316" s="64"/>
      <c r="G316" s="64"/>
      <c r="H316" s="64"/>
      <c r="I316" s="64"/>
      <c r="J316" s="64"/>
      <c r="L316" s="123"/>
      <c r="M316" s="123"/>
      <c r="N316" s="136"/>
      <c r="O316" s="137"/>
      <c r="P316" s="138"/>
      <c r="Q316" s="139"/>
      <c r="R316" s="140"/>
      <c r="S316" s="98"/>
      <c r="T316" s="126"/>
      <c r="U316" s="141"/>
      <c r="W316" s="98"/>
    </row>
    <row r="317" spans="1:23" ht="15" customHeight="1">
      <c r="A317" s="123"/>
      <c r="B317" s="123"/>
      <c r="C317" s="133"/>
      <c r="E317" s="64"/>
      <c r="F317" s="64"/>
      <c r="G317" s="64"/>
      <c r="H317" s="64"/>
      <c r="I317" s="64"/>
      <c r="J317" s="64"/>
      <c r="L317" s="123"/>
      <c r="M317" s="123"/>
      <c r="N317" s="136"/>
      <c r="O317" s="137"/>
      <c r="P317" s="138"/>
      <c r="Q317" s="139"/>
      <c r="R317" s="140"/>
      <c r="S317" s="98"/>
      <c r="T317" s="126"/>
      <c r="U317" s="141"/>
      <c r="W317" s="98"/>
    </row>
    <row r="318" spans="1:23" ht="15" customHeight="1">
      <c r="A318" s="123"/>
      <c r="B318" s="123"/>
      <c r="C318" s="133"/>
      <c r="E318" s="64"/>
      <c r="F318" s="64"/>
      <c r="G318" s="64"/>
      <c r="H318" s="64"/>
      <c r="I318" s="64"/>
      <c r="J318" s="64"/>
      <c r="L318" s="123"/>
      <c r="M318" s="123"/>
      <c r="N318" s="136"/>
      <c r="O318" s="137"/>
      <c r="P318" s="138"/>
      <c r="Q318" s="139"/>
      <c r="R318" s="140"/>
      <c r="S318" s="98"/>
      <c r="T318" s="126"/>
      <c r="U318" s="141"/>
      <c r="W318" s="98"/>
    </row>
    <row r="319" spans="1:23" ht="15" customHeight="1">
      <c r="A319" s="123"/>
      <c r="B319" s="123"/>
      <c r="C319" s="133"/>
      <c r="E319" s="64"/>
      <c r="F319" s="64"/>
      <c r="G319" s="64"/>
      <c r="H319" s="64"/>
      <c r="I319" s="64"/>
      <c r="J319" s="64"/>
      <c r="L319" s="123"/>
      <c r="M319" s="123"/>
      <c r="N319" s="136"/>
      <c r="O319" s="137"/>
      <c r="P319" s="138"/>
      <c r="Q319" s="139"/>
      <c r="R319" s="140"/>
      <c r="S319" s="98"/>
      <c r="T319" s="126"/>
      <c r="U319" s="141"/>
      <c r="W319" s="98"/>
    </row>
    <row r="320" spans="1:23" ht="15" customHeight="1">
      <c r="A320" s="123"/>
      <c r="B320" s="123"/>
      <c r="C320" s="133"/>
      <c r="E320" s="64"/>
      <c r="F320" s="64"/>
      <c r="G320" s="64"/>
      <c r="H320" s="64"/>
      <c r="I320" s="64"/>
      <c r="J320" s="64"/>
      <c r="L320" s="123"/>
      <c r="M320" s="123"/>
      <c r="N320" s="136"/>
      <c r="O320" s="137"/>
      <c r="P320" s="138"/>
      <c r="Q320" s="139"/>
      <c r="R320" s="140"/>
      <c r="S320" s="98"/>
      <c r="T320" s="126"/>
      <c r="U320" s="141"/>
      <c r="W320" s="98"/>
    </row>
    <row r="321" spans="1:23" ht="15" customHeight="1">
      <c r="A321" s="123"/>
      <c r="B321" s="123"/>
      <c r="C321" s="133"/>
      <c r="E321" s="64"/>
      <c r="F321" s="64"/>
      <c r="G321" s="64"/>
      <c r="H321" s="64"/>
      <c r="I321" s="64"/>
      <c r="J321" s="64"/>
      <c r="L321" s="123"/>
      <c r="M321" s="123"/>
      <c r="N321" s="136"/>
      <c r="O321" s="137"/>
      <c r="P321" s="138"/>
      <c r="Q321" s="139"/>
      <c r="R321" s="140"/>
      <c r="S321" s="98"/>
      <c r="T321" s="126"/>
      <c r="U321" s="141"/>
      <c r="W321" s="98"/>
    </row>
    <row r="322" spans="1:23" ht="15" customHeight="1">
      <c r="A322" s="123"/>
      <c r="B322" s="123"/>
      <c r="C322" s="133"/>
      <c r="E322" s="64"/>
      <c r="F322" s="64"/>
      <c r="G322" s="64"/>
      <c r="H322" s="64"/>
      <c r="I322" s="64"/>
      <c r="J322" s="64"/>
      <c r="L322" s="123"/>
      <c r="M322" s="123"/>
      <c r="N322" s="136"/>
      <c r="O322" s="137"/>
      <c r="P322" s="138"/>
      <c r="Q322" s="139"/>
      <c r="R322" s="140"/>
      <c r="S322" s="98"/>
      <c r="T322" s="126"/>
      <c r="U322" s="141"/>
      <c r="W322" s="98"/>
    </row>
    <row r="323" spans="1:23" ht="15" customHeight="1">
      <c r="A323" s="123"/>
      <c r="B323" s="123"/>
      <c r="C323" s="133"/>
      <c r="E323" s="64"/>
      <c r="F323" s="64"/>
      <c r="G323" s="64"/>
      <c r="H323" s="64"/>
      <c r="I323" s="64"/>
      <c r="J323" s="64"/>
      <c r="L323" s="123"/>
      <c r="M323" s="123"/>
      <c r="N323" s="136"/>
      <c r="O323" s="137"/>
      <c r="P323" s="142"/>
      <c r="Q323" s="139"/>
      <c r="R323" s="140"/>
      <c r="S323" s="98"/>
      <c r="T323" s="126"/>
      <c r="U323" s="141"/>
      <c r="W323" s="98"/>
    </row>
    <row r="324" spans="1:23" ht="15" customHeight="1">
      <c r="A324" s="123"/>
      <c r="B324" s="123"/>
      <c r="C324" s="133"/>
      <c r="E324" s="64"/>
      <c r="F324" s="64"/>
      <c r="G324" s="64"/>
      <c r="H324" s="64"/>
      <c r="I324" s="64"/>
      <c r="J324" s="64"/>
      <c r="L324" s="123"/>
      <c r="M324" s="123"/>
      <c r="N324" s="136"/>
      <c r="O324" s="137"/>
      <c r="P324" s="138"/>
      <c r="Q324" s="139"/>
      <c r="R324" s="140"/>
      <c r="S324" s="98"/>
      <c r="T324" s="126"/>
      <c r="U324" s="141"/>
      <c r="W324" s="98"/>
    </row>
    <row r="325" spans="1:23" ht="15" customHeight="1">
      <c r="A325" s="123"/>
      <c r="B325" s="123"/>
      <c r="C325" s="133"/>
      <c r="E325" s="64"/>
      <c r="F325" s="64"/>
      <c r="G325" s="64"/>
      <c r="H325" s="64"/>
      <c r="I325" s="64"/>
      <c r="J325" s="64"/>
      <c r="L325" s="123"/>
      <c r="M325" s="123"/>
      <c r="N325" s="136"/>
      <c r="O325" s="137"/>
      <c r="P325" s="138"/>
      <c r="Q325" s="139"/>
      <c r="R325" s="140"/>
      <c r="S325" s="98"/>
      <c r="T325" s="126"/>
      <c r="U325" s="141"/>
      <c r="W325" s="98"/>
    </row>
    <row r="326" spans="1:23" ht="15" customHeight="1">
      <c r="A326" s="123"/>
      <c r="B326" s="123"/>
      <c r="C326" s="133"/>
      <c r="E326" s="64"/>
      <c r="F326" s="64"/>
      <c r="G326" s="64"/>
      <c r="H326" s="64"/>
      <c r="I326" s="64"/>
      <c r="J326" s="64"/>
      <c r="L326" s="123"/>
      <c r="M326" s="123"/>
      <c r="N326" s="136"/>
      <c r="O326" s="137"/>
      <c r="P326" s="138"/>
      <c r="Q326" s="139"/>
      <c r="R326" s="140"/>
      <c r="S326" s="98"/>
      <c r="T326" s="126"/>
      <c r="U326" s="141"/>
      <c r="W326" s="98"/>
    </row>
    <row r="327" spans="1:23" ht="15" customHeight="1">
      <c r="A327" s="123"/>
      <c r="B327" s="123"/>
      <c r="C327" s="133"/>
      <c r="E327" s="64"/>
      <c r="F327" s="64"/>
      <c r="G327" s="64"/>
      <c r="H327" s="64"/>
      <c r="I327" s="64"/>
      <c r="J327" s="64"/>
      <c r="L327" s="123"/>
      <c r="M327" s="123"/>
      <c r="N327" s="136"/>
      <c r="O327" s="137"/>
      <c r="P327" s="138"/>
      <c r="Q327" s="139"/>
      <c r="R327" s="140"/>
      <c r="S327" s="98"/>
      <c r="T327" s="126"/>
      <c r="U327" s="141"/>
      <c r="W327" s="98"/>
    </row>
    <row r="328" spans="1:23" ht="15" customHeight="1">
      <c r="A328" s="123"/>
      <c r="B328" s="123"/>
      <c r="C328" s="133"/>
      <c r="E328" s="64"/>
      <c r="F328" s="64"/>
      <c r="G328" s="64"/>
      <c r="H328" s="64"/>
      <c r="I328" s="64"/>
      <c r="J328" s="64"/>
      <c r="L328" s="123"/>
      <c r="M328" s="123"/>
      <c r="N328" s="136"/>
      <c r="O328" s="137"/>
      <c r="P328" s="138"/>
      <c r="Q328" s="139"/>
      <c r="R328" s="140"/>
      <c r="S328" s="98"/>
      <c r="T328" s="126"/>
      <c r="U328" s="141"/>
      <c r="W328" s="98"/>
    </row>
    <row r="329" spans="1:23" ht="15" customHeight="1">
      <c r="A329" s="123"/>
      <c r="B329" s="123"/>
      <c r="C329" s="133"/>
      <c r="E329" s="64"/>
      <c r="F329" s="64"/>
      <c r="G329" s="64"/>
      <c r="H329" s="64"/>
      <c r="I329" s="64"/>
      <c r="J329" s="64"/>
      <c r="L329" s="123"/>
      <c r="M329" s="123"/>
      <c r="N329" s="136"/>
      <c r="O329" s="137"/>
      <c r="P329" s="138"/>
      <c r="Q329" s="139"/>
      <c r="R329" s="140"/>
      <c r="S329" s="98"/>
      <c r="T329" s="126"/>
      <c r="U329" s="141"/>
      <c r="W329" s="98"/>
    </row>
    <row r="330" spans="1:23" ht="15" customHeight="1">
      <c r="A330" s="123"/>
      <c r="B330" s="123"/>
      <c r="C330" s="133"/>
      <c r="E330" s="64"/>
      <c r="F330" s="64"/>
      <c r="G330" s="64"/>
      <c r="H330" s="64"/>
      <c r="I330" s="64"/>
      <c r="J330" s="64"/>
      <c r="L330" s="123"/>
      <c r="M330" s="123"/>
      <c r="N330" s="136"/>
      <c r="O330" s="137"/>
      <c r="P330" s="138"/>
      <c r="Q330" s="139"/>
      <c r="R330" s="140"/>
      <c r="S330" s="98"/>
      <c r="T330" s="126"/>
      <c r="U330" s="141"/>
      <c r="W330" s="98"/>
    </row>
    <row r="331" spans="1:23" ht="15" customHeight="1">
      <c r="A331" s="123"/>
      <c r="B331" s="123"/>
      <c r="C331" s="133"/>
      <c r="E331" s="64"/>
      <c r="F331" s="64"/>
      <c r="G331" s="64"/>
      <c r="H331" s="64"/>
      <c r="I331" s="64"/>
      <c r="J331" s="64"/>
      <c r="L331" s="123"/>
      <c r="M331" s="123"/>
      <c r="N331" s="136"/>
      <c r="O331" s="137"/>
      <c r="P331" s="138"/>
      <c r="Q331" s="139"/>
      <c r="R331" s="140"/>
      <c r="S331" s="98"/>
      <c r="T331" s="126"/>
      <c r="U331" s="141"/>
      <c r="W331" s="98"/>
    </row>
    <row r="332" spans="1:23" ht="15" customHeight="1">
      <c r="A332" s="123"/>
      <c r="B332" s="123"/>
      <c r="C332" s="133"/>
      <c r="E332" s="64"/>
      <c r="F332" s="64"/>
      <c r="G332" s="64"/>
      <c r="H332" s="64"/>
      <c r="I332" s="64"/>
      <c r="J332" s="64"/>
      <c r="L332" s="123"/>
      <c r="M332" s="123"/>
      <c r="N332" s="136"/>
      <c r="O332" s="137"/>
      <c r="P332" s="138"/>
      <c r="Q332" s="139"/>
      <c r="R332" s="140"/>
      <c r="S332" s="98"/>
      <c r="T332" s="126"/>
      <c r="U332" s="141"/>
      <c r="W332" s="98"/>
    </row>
    <row r="333" spans="1:23" ht="15" customHeight="1">
      <c r="A333" s="123"/>
      <c r="B333" s="123"/>
      <c r="C333" s="133"/>
      <c r="E333" s="64"/>
      <c r="F333" s="64"/>
      <c r="G333" s="64"/>
      <c r="H333" s="64"/>
      <c r="I333" s="64"/>
      <c r="J333" s="64"/>
      <c r="L333" s="123"/>
      <c r="M333" s="123"/>
      <c r="N333" s="136"/>
      <c r="O333" s="137"/>
      <c r="P333" s="138"/>
      <c r="Q333" s="139"/>
      <c r="R333" s="140"/>
      <c r="S333" s="98"/>
      <c r="T333" s="126"/>
      <c r="U333" s="141"/>
      <c r="W333" s="98"/>
    </row>
    <row r="334" spans="1:23" ht="15" customHeight="1">
      <c r="A334" s="123"/>
      <c r="B334" s="123"/>
      <c r="C334" s="133"/>
      <c r="E334" s="64"/>
      <c r="F334" s="64"/>
      <c r="G334" s="64"/>
      <c r="H334" s="64"/>
      <c r="I334" s="64"/>
      <c r="J334" s="64"/>
      <c r="L334" s="123"/>
      <c r="M334" s="123"/>
      <c r="N334" s="136"/>
      <c r="O334" s="137"/>
      <c r="P334" s="138"/>
      <c r="Q334" s="139"/>
      <c r="R334" s="140"/>
      <c r="S334" s="98"/>
      <c r="T334" s="126"/>
      <c r="U334" s="141"/>
      <c r="W334" s="98"/>
    </row>
    <row r="335" spans="1:23" ht="15" customHeight="1">
      <c r="A335" s="123"/>
      <c r="B335" s="123"/>
      <c r="C335" s="133"/>
      <c r="E335" s="64"/>
      <c r="F335" s="64"/>
      <c r="G335" s="64"/>
      <c r="H335" s="64"/>
      <c r="I335" s="64"/>
      <c r="J335" s="64"/>
      <c r="L335" s="123"/>
      <c r="M335" s="123"/>
      <c r="N335" s="136"/>
      <c r="O335" s="137"/>
      <c r="P335" s="138"/>
      <c r="Q335" s="139"/>
      <c r="R335" s="140"/>
      <c r="S335" s="98"/>
      <c r="T335" s="126"/>
      <c r="U335" s="141"/>
      <c r="W335" s="98"/>
    </row>
    <row r="336" spans="1:23" ht="15" customHeight="1">
      <c r="A336" s="123"/>
      <c r="B336" s="123"/>
      <c r="C336" s="133"/>
      <c r="E336" s="64"/>
      <c r="F336" s="64"/>
      <c r="G336" s="64"/>
      <c r="H336" s="64"/>
      <c r="I336" s="64"/>
      <c r="J336" s="64"/>
      <c r="L336" s="123"/>
      <c r="M336" s="123"/>
      <c r="N336" s="136"/>
      <c r="O336" s="137"/>
      <c r="P336" s="138"/>
      <c r="Q336" s="139"/>
      <c r="R336" s="140"/>
      <c r="S336" s="98"/>
      <c r="T336" s="126"/>
      <c r="U336" s="141"/>
      <c r="W336" s="98"/>
    </row>
    <row r="337" spans="1:23" ht="15" customHeight="1">
      <c r="A337" s="123"/>
      <c r="B337" s="123"/>
      <c r="C337" s="133"/>
      <c r="E337" s="64"/>
      <c r="F337" s="64"/>
      <c r="G337" s="64"/>
      <c r="H337" s="64"/>
      <c r="I337" s="64"/>
      <c r="J337" s="64"/>
      <c r="L337" s="123"/>
      <c r="M337" s="123"/>
      <c r="N337" s="136"/>
      <c r="O337" s="137"/>
      <c r="P337" s="138"/>
      <c r="Q337" s="139"/>
      <c r="R337" s="140"/>
      <c r="S337" s="98"/>
      <c r="T337" s="126"/>
      <c r="U337" s="141"/>
      <c r="W337" s="98"/>
    </row>
    <row r="338" spans="1:23" ht="15" customHeight="1">
      <c r="A338" s="123"/>
      <c r="B338" s="123"/>
      <c r="C338" s="133"/>
      <c r="E338" s="64"/>
      <c r="F338" s="64"/>
      <c r="G338" s="64"/>
      <c r="H338" s="64"/>
      <c r="I338" s="64"/>
      <c r="J338" s="64"/>
      <c r="L338" s="123"/>
      <c r="M338" s="123"/>
      <c r="N338" s="136"/>
      <c r="O338" s="137"/>
      <c r="P338" s="138"/>
      <c r="Q338" s="139"/>
      <c r="R338" s="140"/>
      <c r="S338" s="98"/>
      <c r="T338" s="126"/>
      <c r="U338" s="141"/>
      <c r="W338" s="98"/>
    </row>
    <row r="339" spans="1:23" ht="15" customHeight="1">
      <c r="A339" s="123"/>
      <c r="B339" s="123"/>
      <c r="C339" s="133"/>
      <c r="E339" s="64"/>
      <c r="F339" s="64"/>
      <c r="G339" s="64"/>
      <c r="H339" s="64"/>
      <c r="I339" s="64"/>
      <c r="J339" s="64"/>
      <c r="L339" s="123"/>
      <c r="M339" s="123"/>
      <c r="N339" s="136"/>
      <c r="O339" s="137"/>
      <c r="P339" s="138"/>
      <c r="Q339" s="139"/>
      <c r="R339" s="140"/>
      <c r="S339" s="98"/>
      <c r="T339" s="126"/>
      <c r="U339" s="141"/>
      <c r="W339" s="98"/>
    </row>
    <row r="340" spans="1:23" ht="15" customHeight="1">
      <c r="A340" s="123"/>
      <c r="B340" s="123"/>
      <c r="C340" s="133"/>
      <c r="E340" s="64"/>
      <c r="F340" s="64"/>
      <c r="G340" s="64"/>
      <c r="H340" s="64"/>
      <c r="I340" s="64"/>
      <c r="J340" s="64"/>
      <c r="L340" s="123"/>
      <c r="M340" s="123"/>
      <c r="N340" s="136"/>
      <c r="O340" s="137"/>
      <c r="P340" s="138"/>
      <c r="Q340" s="139"/>
      <c r="R340" s="140"/>
      <c r="S340" s="98"/>
      <c r="T340" s="126"/>
      <c r="U340" s="141"/>
      <c r="W340" s="98"/>
    </row>
    <row r="341" spans="1:23" ht="15" customHeight="1">
      <c r="A341" s="123"/>
      <c r="B341" s="123"/>
      <c r="C341" s="133"/>
      <c r="E341" s="64"/>
      <c r="F341" s="64"/>
      <c r="G341" s="64"/>
      <c r="H341" s="64"/>
      <c r="I341" s="64"/>
      <c r="J341" s="64"/>
      <c r="L341" s="123"/>
      <c r="M341" s="123"/>
      <c r="N341" s="136"/>
      <c r="O341" s="137"/>
      <c r="P341" s="138"/>
      <c r="Q341" s="139"/>
      <c r="R341" s="140"/>
      <c r="S341" s="98"/>
      <c r="T341" s="126"/>
      <c r="U341" s="141"/>
      <c r="W341" s="98"/>
    </row>
    <row r="342" spans="1:23" ht="15" customHeight="1">
      <c r="A342" s="123"/>
      <c r="B342" s="123"/>
      <c r="C342" s="133"/>
      <c r="E342" s="64"/>
      <c r="F342" s="64"/>
      <c r="G342" s="64"/>
      <c r="H342" s="64"/>
      <c r="I342" s="64"/>
      <c r="J342" s="64"/>
      <c r="L342" s="123"/>
      <c r="M342" s="123"/>
      <c r="N342" s="136"/>
      <c r="O342" s="137"/>
      <c r="P342" s="138"/>
      <c r="Q342" s="139"/>
      <c r="R342" s="140"/>
      <c r="S342" s="98"/>
      <c r="T342" s="126"/>
      <c r="U342" s="141"/>
      <c r="W342" s="98"/>
    </row>
    <row r="343" spans="1:23" ht="15" customHeight="1">
      <c r="A343" s="123"/>
      <c r="B343" s="123"/>
      <c r="C343" s="133"/>
      <c r="E343" s="64"/>
      <c r="F343" s="64"/>
      <c r="G343" s="64"/>
      <c r="H343" s="64"/>
      <c r="I343" s="64"/>
      <c r="J343" s="64"/>
      <c r="L343" s="123"/>
      <c r="M343" s="123"/>
      <c r="N343" s="136"/>
      <c r="O343" s="137"/>
      <c r="P343" s="138"/>
      <c r="Q343" s="139"/>
      <c r="R343" s="140"/>
      <c r="S343" s="98"/>
      <c r="T343" s="126"/>
      <c r="U343" s="141"/>
      <c r="W343" s="98"/>
    </row>
    <row r="344" spans="1:23" ht="15" customHeight="1">
      <c r="A344" s="123"/>
      <c r="B344" s="123"/>
      <c r="C344" s="133"/>
      <c r="E344" s="64"/>
      <c r="F344" s="64"/>
      <c r="G344" s="64"/>
      <c r="H344" s="64"/>
      <c r="I344" s="64"/>
      <c r="J344" s="64"/>
      <c r="L344" s="111"/>
      <c r="M344" s="111"/>
      <c r="N344" s="143"/>
      <c r="O344" s="144"/>
      <c r="P344" s="145"/>
      <c r="Q344" s="146"/>
      <c r="R344" s="147"/>
      <c r="S344" s="98"/>
      <c r="T344" s="111"/>
      <c r="U344" s="127"/>
      <c r="W344" s="98"/>
    </row>
    <row r="345" spans="1:23" ht="15" customHeight="1">
      <c r="A345" s="123"/>
      <c r="B345" s="123"/>
      <c r="C345" s="133"/>
      <c r="E345" s="64"/>
      <c r="F345" s="64"/>
      <c r="G345" s="64"/>
      <c r="H345" s="64"/>
      <c r="I345" s="64"/>
      <c r="J345" s="64"/>
      <c r="L345" s="111"/>
      <c r="M345" s="111"/>
      <c r="N345" s="143"/>
      <c r="O345" s="144"/>
      <c r="P345" s="145"/>
      <c r="Q345" s="146"/>
      <c r="R345" s="147"/>
      <c r="S345" s="98"/>
      <c r="T345" s="111"/>
      <c r="U345" s="127"/>
      <c r="W345" s="98"/>
    </row>
    <row r="346" spans="1:23" ht="15" customHeight="1">
      <c r="A346" s="132"/>
      <c r="B346" s="132"/>
      <c r="C346" s="148"/>
      <c r="E346" s="64"/>
      <c r="F346" s="64"/>
      <c r="G346" s="64"/>
      <c r="H346" s="64"/>
      <c r="I346" s="64"/>
      <c r="J346" s="64"/>
      <c r="L346" s="111"/>
      <c r="M346" s="111"/>
      <c r="N346" s="143"/>
      <c r="O346" s="144"/>
      <c r="P346" s="145"/>
      <c r="Q346" s="146"/>
      <c r="R346" s="147"/>
      <c r="S346" s="98"/>
      <c r="T346" s="111"/>
      <c r="U346" s="127"/>
      <c r="W346" s="98"/>
    </row>
    <row r="347" spans="1:23" ht="15" customHeight="1">
      <c r="A347" s="132"/>
      <c r="B347" s="132"/>
      <c r="C347" s="148"/>
      <c r="E347" s="64"/>
      <c r="F347" s="64"/>
      <c r="G347" s="64"/>
      <c r="H347" s="64"/>
      <c r="I347" s="64"/>
      <c r="J347" s="64"/>
      <c r="L347" s="111"/>
      <c r="M347" s="111"/>
      <c r="N347" s="143"/>
      <c r="O347" s="144"/>
      <c r="P347" s="145"/>
      <c r="Q347" s="146"/>
      <c r="R347" s="147"/>
      <c r="S347" s="98"/>
      <c r="T347" s="111"/>
      <c r="U347" s="127"/>
      <c r="W347" s="98"/>
    </row>
    <row r="348" spans="1:23" ht="15" customHeight="1">
      <c r="A348" s="132"/>
      <c r="B348" s="132"/>
      <c r="C348" s="148"/>
      <c r="E348" s="64"/>
      <c r="F348" s="64"/>
      <c r="G348" s="64"/>
      <c r="H348" s="64"/>
      <c r="I348" s="64"/>
      <c r="J348" s="64"/>
      <c r="L348" s="111"/>
      <c r="M348" s="111"/>
      <c r="N348" s="143"/>
      <c r="O348" s="144"/>
      <c r="P348" s="145"/>
      <c r="Q348" s="146"/>
      <c r="R348" s="147"/>
      <c r="S348" s="98"/>
      <c r="T348" s="111"/>
      <c r="U348" s="127"/>
      <c r="W348" s="135"/>
    </row>
    <row r="349" spans="1:23" ht="15" customHeight="1">
      <c r="A349" s="132"/>
      <c r="B349" s="132"/>
      <c r="C349" s="148"/>
      <c r="E349" s="64"/>
      <c r="F349" s="64"/>
      <c r="G349" s="64"/>
      <c r="H349" s="64"/>
      <c r="I349" s="64"/>
      <c r="J349" s="64"/>
      <c r="L349" s="111"/>
      <c r="M349" s="111"/>
      <c r="N349" s="143"/>
      <c r="O349" s="144"/>
      <c r="P349" s="145"/>
      <c r="Q349" s="146"/>
      <c r="R349" s="147"/>
      <c r="S349" s="98"/>
      <c r="T349" s="111"/>
      <c r="U349" s="127"/>
      <c r="W349" s="98"/>
    </row>
    <row r="350" spans="1:23" ht="15" customHeight="1">
      <c r="A350" s="132"/>
      <c r="B350" s="132"/>
      <c r="C350" s="148"/>
      <c r="E350" s="64"/>
      <c r="F350" s="64"/>
      <c r="G350" s="64"/>
      <c r="H350" s="64"/>
      <c r="I350" s="64"/>
      <c r="J350" s="64"/>
      <c r="L350" s="111"/>
      <c r="M350" s="111"/>
      <c r="N350" s="143"/>
      <c r="O350" s="144"/>
      <c r="P350" s="145"/>
      <c r="Q350" s="146"/>
      <c r="R350" s="147"/>
      <c r="S350" s="98"/>
      <c r="T350" s="111"/>
      <c r="U350" s="127"/>
      <c r="W350" s="98"/>
    </row>
    <row r="351" spans="1:23" ht="15" customHeight="1">
      <c r="A351" s="132"/>
      <c r="B351" s="132"/>
      <c r="C351" s="148"/>
      <c r="E351" s="64"/>
      <c r="F351" s="64"/>
      <c r="G351" s="64"/>
      <c r="H351" s="64"/>
      <c r="I351" s="64"/>
      <c r="J351" s="64"/>
      <c r="L351" s="111"/>
      <c r="M351" s="111"/>
      <c r="N351" s="143"/>
      <c r="O351" s="144"/>
      <c r="P351" s="145"/>
      <c r="Q351" s="146"/>
      <c r="R351" s="147"/>
      <c r="S351" s="98"/>
      <c r="T351" s="111"/>
      <c r="U351" s="127"/>
      <c r="W351" s="107"/>
    </row>
    <row r="352" spans="1:23" ht="15" customHeight="1">
      <c r="A352" s="132"/>
      <c r="B352" s="132"/>
      <c r="C352" s="148"/>
      <c r="E352" s="64"/>
      <c r="F352" s="64"/>
      <c r="G352" s="64"/>
      <c r="H352" s="64"/>
      <c r="I352" s="64"/>
      <c r="J352" s="64"/>
      <c r="L352" s="111"/>
      <c r="M352" s="111"/>
      <c r="N352" s="143"/>
      <c r="O352" s="144"/>
      <c r="P352" s="145"/>
      <c r="Q352" s="146"/>
      <c r="R352" s="147"/>
      <c r="S352" s="98"/>
      <c r="T352" s="111"/>
      <c r="U352" s="127"/>
      <c r="W352" s="98"/>
    </row>
    <row r="353" spans="1:23" ht="15" customHeight="1">
      <c r="A353" s="132"/>
      <c r="B353" s="132"/>
      <c r="C353" s="148"/>
      <c r="E353" s="64"/>
      <c r="F353" s="64"/>
      <c r="G353" s="64"/>
      <c r="H353" s="64"/>
      <c r="I353" s="64"/>
      <c r="J353" s="64"/>
      <c r="L353" s="111"/>
      <c r="M353" s="111"/>
      <c r="N353" s="143"/>
      <c r="O353" s="144"/>
      <c r="P353" s="145"/>
      <c r="Q353" s="146"/>
      <c r="R353" s="147"/>
      <c r="S353" s="98"/>
      <c r="T353" s="111"/>
      <c r="U353" s="127"/>
      <c r="W353" s="98"/>
    </row>
    <row r="354" spans="1:23" ht="15" customHeight="1">
      <c r="A354" s="132"/>
      <c r="B354" s="132"/>
      <c r="C354" s="148"/>
      <c r="E354" s="64"/>
      <c r="F354" s="64"/>
      <c r="G354" s="64"/>
      <c r="H354" s="64"/>
      <c r="I354" s="64"/>
      <c r="J354" s="64"/>
      <c r="L354" s="111"/>
      <c r="M354" s="111"/>
      <c r="N354" s="143"/>
      <c r="O354" s="144"/>
      <c r="P354" s="145"/>
      <c r="Q354" s="146"/>
      <c r="R354" s="147"/>
      <c r="S354" s="98"/>
      <c r="T354" s="111"/>
      <c r="U354" s="127"/>
      <c r="W354" s="98"/>
    </row>
    <row r="355" spans="1:23" ht="15" customHeight="1">
      <c r="A355" s="132"/>
      <c r="B355" s="132"/>
      <c r="C355" s="148"/>
      <c r="E355" s="64"/>
      <c r="F355" s="64"/>
      <c r="G355" s="64"/>
      <c r="H355" s="64"/>
      <c r="I355" s="64"/>
      <c r="J355" s="64"/>
      <c r="L355" s="111"/>
      <c r="M355" s="111"/>
      <c r="N355" s="143"/>
      <c r="O355" s="144"/>
      <c r="P355" s="145"/>
      <c r="Q355" s="146"/>
      <c r="R355" s="147"/>
      <c r="S355" s="98"/>
      <c r="T355" s="111"/>
      <c r="U355" s="127"/>
      <c r="W355" s="98"/>
    </row>
    <row r="356" spans="1:23" ht="15" customHeight="1">
      <c r="A356" s="132"/>
      <c r="B356" s="132"/>
      <c r="C356" s="148"/>
      <c r="E356" s="64"/>
      <c r="F356" s="64"/>
      <c r="G356" s="64"/>
      <c r="H356" s="64"/>
      <c r="I356" s="64"/>
      <c r="J356" s="64"/>
      <c r="L356" s="111"/>
      <c r="M356" s="111"/>
      <c r="N356" s="143"/>
      <c r="O356" s="144"/>
      <c r="P356" s="145"/>
      <c r="Q356" s="146"/>
      <c r="R356" s="147"/>
      <c r="S356" s="98"/>
      <c r="T356" s="111"/>
      <c r="U356" s="127"/>
      <c r="W356" s="98"/>
    </row>
    <row r="357" spans="1:23" ht="15" customHeight="1">
      <c r="A357" s="132"/>
      <c r="B357" s="132"/>
      <c r="C357" s="148"/>
      <c r="E357" s="64"/>
      <c r="F357" s="64"/>
      <c r="G357" s="64"/>
      <c r="H357" s="64"/>
      <c r="I357" s="64"/>
      <c r="J357" s="64"/>
      <c r="L357" s="111"/>
      <c r="M357" s="111"/>
      <c r="N357" s="143"/>
      <c r="O357" s="144"/>
      <c r="P357" s="145"/>
      <c r="Q357" s="146"/>
      <c r="R357" s="147"/>
      <c r="S357" s="98"/>
      <c r="T357" s="111"/>
      <c r="U357" s="127"/>
      <c r="W357" s="98"/>
    </row>
    <row r="358" spans="1:23" ht="15" customHeight="1">
      <c r="A358" s="132"/>
      <c r="B358" s="132"/>
      <c r="C358" s="148"/>
      <c r="E358" s="64"/>
      <c r="F358" s="64"/>
      <c r="G358" s="64"/>
      <c r="H358" s="64"/>
      <c r="I358" s="64"/>
      <c r="J358" s="64"/>
      <c r="L358" s="111"/>
      <c r="M358" s="111"/>
      <c r="N358" s="143"/>
      <c r="O358" s="144"/>
      <c r="P358" s="145"/>
      <c r="Q358" s="146"/>
      <c r="R358" s="147"/>
      <c r="S358" s="98"/>
      <c r="T358" s="111"/>
      <c r="U358" s="127"/>
    </row>
    <row r="359" spans="1:23" ht="15" customHeight="1">
      <c r="A359" s="132"/>
      <c r="B359" s="132"/>
      <c r="C359" s="148"/>
      <c r="E359" s="64"/>
      <c r="F359" s="64"/>
      <c r="G359" s="64"/>
      <c r="H359" s="64"/>
      <c r="I359" s="64"/>
      <c r="J359" s="64"/>
      <c r="L359" s="111"/>
      <c r="M359" s="111"/>
      <c r="N359" s="143"/>
      <c r="O359" s="144"/>
      <c r="P359" s="145"/>
      <c r="Q359" s="146"/>
      <c r="R359" s="147"/>
      <c r="S359" s="98"/>
      <c r="T359" s="111"/>
      <c r="U359" s="127"/>
      <c r="W359" s="98"/>
    </row>
    <row r="360" spans="1:23" ht="15" customHeight="1">
      <c r="A360" s="132"/>
      <c r="B360" s="132"/>
      <c r="C360" s="148"/>
      <c r="E360" s="64"/>
      <c r="F360" s="64"/>
      <c r="G360" s="64"/>
      <c r="H360" s="64"/>
      <c r="I360" s="64"/>
      <c r="J360" s="64"/>
      <c r="L360" s="111"/>
      <c r="M360" s="111"/>
      <c r="N360" s="143"/>
      <c r="O360" s="144"/>
      <c r="P360" s="145"/>
      <c r="Q360" s="146"/>
      <c r="R360" s="147"/>
      <c r="S360" s="98"/>
      <c r="T360" s="111"/>
      <c r="U360" s="127"/>
      <c r="W360" s="107"/>
    </row>
    <row r="361" spans="1:23" ht="15" customHeight="1">
      <c r="A361" s="132"/>
      <c r="B361" s="132"/>
      <c r="C361" s="148"/>
      <c r="E361" s="64"/>
      <c r="F361" s="64"/>
      <c r="G361" s="64"/>
      <c r="H361" s="64"/>
      <c r="I361" s="64"/>
      <c r="J361" s="64"/>
      <c r="L361" s="111"/>
      <c r="M361" s="111"/>
      <c r="N361" s="143"/>
      <c r="O361" s="144"/>
      <c r="P361" s="145"/>
      <c r="Q361" s="146"/>
      <c r="R361" s="147"/>
      <c r="S361" s="98"/>
      <c r="T361" s="111"/>
      <c r="U361" s="127"/>
      <c r="W361" s="107"/>
    </row>
    <row r="362" spans="1:23" ht="15" customHeight="1">
      <c r="A362" s="132"/>
      <c r="B362" s="132"/>
      <c r="C362" s="148"/>
      <c r="E362" s="64"/>
      <c r="F362" s="64"/>
      <c r="G362" s="64"/>
      <c r="H362" s="64"/>
      <c r="I362" s="64"/>
      <c r="J362" s="64"/>
      <c r="L362" s="111"/>
      <c r="M362" s="111"/>
      <c r="N362" s="143"/>
      <c r="O362" s="144"/>
      <c r="P362" s="145"/>
      <c r="Q362" s="146"/>
      <c r="R362" s="147"/>
      <c r="S362" s="98"/>
      <c r="T362" s="111"/>
      <c r="U362" s="127"/>
      <c r="W362" s="98"/>
    </row>
    <row r="363" spans="1:23" ht="15" customHeight="1">
      <c r="A363" s="132"/>
      <c r="B363" s="132"/>
      <c r="C363" s="148"/>
      <c r="E363" s="64"/>
      <c r="F363" s="64"/>
      <c r="G363" s="64"/>
      <c r="H363" s="64"/>
      <c r="I363" s="64"/>
      <c r="J363" s="64"/>
      <c r="L363" s="111"/>
      <c r="M363" s="111"/>
      <c r="N363" s="143"/>
      <c r="O363" s="144"/>
      <c r="P363" s="145"/>
      <c r="Q363" s="146"/>
      <c r="R363" s="147"/>
      <c r="S363" s="98"/>
      <c r="T363" s="111"/>
      <c r="U363" s="127"/>
      <c r="W363" s="98"/>
    </row>
    <row r="364" spans="1:23" ht="15" customHeight="1">
      <c r="A364" s="132"/>
      <c r="B364" s="132"/>
      <c r="C364" s="148"/>
      <c r="E364" s="64"/>
      <c r="F364" s="64"/>
      <c r="G364" s="64"/>
      <c r="H364" s="64"/>
      <c r="I364" s="64"/>
      <c r="J364" s="64"/>
      <c r="L364" s="111"/>
      <c r="M364" s="111"/>
      <c r="N364" s="143"/>
      <c r="O364" s="144"/>
      <c r="P364" s="145"/>
      <c r="Q364" s="146"/>
      <c r="R364" s="147"/>
      <c r="S364" s="98"/>
      <c r="T364" s="111"/>
      <c r="U364" s="127"/>
      <c r="W364" s="98"/>
    </row>
    <row r="365" spans="1:23" ht="15" customHeight="1">
      <c r="A365" s="132"/>
      <c r="B365" s="132"/>
      <c r="C365" s="148"/>
      <c r="E365" s="64"/>
      <c r="F365" s="64"/>
      <c r="G365" s="64"/>
      <c r="H365" s="64"/>
      <c r="I365" s="64"/>
      <c r="J365" s="64"/>
      <c r="L365" s="111"/>
      <c r="M365" s="111"/>
      <c r="N365" s="143"/>
      <c r="O365" s="144"/>
      <c r="P365" s="145"/>
      <c r="Q365" s="146"/>
      <c r="R365" s="147"/>
      <c r="S365" s="98"/>
      <c r="T365" s="111"/>
      <c r="U365" s="127"/>
      <c r="W365" s="98"/>
    </row>
    <row r="366" spans="1:23" ht="15" customHeight="1">
      <c r="A366" s="132"/>
      <c r="B366" s="132"/>
      <c r="C366" s="148"/>
      <c r="E366" s="64"/>
      <c r="F366" s="64"/>
      <c r="G366" s="64"/>
      <c r="H366" s="64"/>
      <c r="I366" s="64"/>
      <c r="J366" s="64"/>
      <c r="L366" s="111"/>
      <c r="M366" s="111"/>
      <c r="N366" s="143"/>
      <c r="O366" s="144"/>
      <c r="P366" s="145"/>
      <c r="Q366" s="146"/>
      <c r="R366" s="147"/>
      <c r="S366" s="98"/>
      <c r="T366" s="111"/>
      <c r="U366" s="127"/>
      <c r="W366" s="98"/>
    </row>
    <row r="367" spans="1:23" ht="15" customHeight="1">
      <c r="A367" s="132"/>
      <c r="B367" s="132"/>
      <c r="C367" s="148"/>
      <c r="E367" s="64"/>
      <c r="F367" s="64"/>
      <c r="G367" s="64"/>
      <c r="H367" s="64"/>
      <c r="I367" s="64"/>
      <c r="J367" s="64"/>
      <c r="L367" s="111"/>
      <c r="M367" s="111"/>
      <c r="N367" s="143"/>
      <c r="O367" s="144"/>
      <c r="P367" s="145"/>
      <c r="Q367" s="146"/>
      <c r="R367" s="147"/>
      <c r="S367" s="98"/>
      <c r="T367" s="111"/>
      <c r="U367" s="127"/>
      <c r="W367" s="98"/>
    </row>
    <row r="368" spans="1:23" ht="15" customHeight="1">
      <c r="A368" s="132"/>
      <c r="B368" s="132"/>
      <c r="C368" s="148"/>
      <c r="E368" s="64"/>
      <c r="F368" s="64"/>
      <c r="G368" s="64"/>
      <c r="H368" s="64"/>
      <c r="I368" s="64"/>
      <c r="J368" s="64"/>
      <c r="L368" s="111"/>
      <c r="M368" s="111"/>
      <c r="N368" s="143"/>
      <c r="O368" s="144"/>
      <c r="P368" s="145"/>
      <c r="Q368" s="146"/>
      <c r="R368" s="147"/>
      <c r="S368" s="98"/>
      <c r="T368" s="111"/>
      <c r="U368" s="127"/>
      <c r="W368" s="98"/>
    </row>
    <row r="369" spans="1:23" ht="15" customHeight="1">
      <c r="A369" s="132"/>
      <c r="B369" s="132"/>
      <c r="C369" s="148"/>
      <c r="E369" s="64"/>
      <c r="F369" s="64"/>
      <c r="G369" s="64"/>
      <c r="H369" s="64"/>
      <c r="I369" s="64"/>
      <c r="J369" s="64"/>
      <c r="L369" s="111"/>
      <c r="M369" s="111"/>
      <c r="N369" s="143"/>
      <c r="O369" s="144"/>
      <c r="P369" s="145"/>
      <c r="Q369" s="146"/>
      <c r="R369" s="147"/>
      <c r="S369" s="98"/>
      <c r="T369" s="111"/>
      <c r="U369" s="127"/>
      <c r="W369" s="98"/>
    </row>
    <row r="370" spans="1:23" ht="15" customHeight="1">
      <c r="A370" s="132"/>
      <c r="B370" s="132"/>
      <c r="C370" s="148"/>
      <c r="E370" s="64"/>
      <c r="F370" s="64"/>
      <c r="G370" s="64"/>
      <c r="H370" s="64"/>
      <c r="I370" s="64"/>
      <c r="J370" s="64"/>
      <c r="L370" s="111"/>
      <c r="M370" s="111"/>
      <c r="N370" s="143"/>
      <c r="O370" s="144"/>
      <c r="P370" s="145"/>
      <c r="Q370" s="146"/>
      <c r="R370" s="147"/>
      <c r="S370" s="98"/>
      <c r="T370" s="111"/>
      <c r="U370" s="127"/>
      <c r="W370" s="98"/>
    </row>
    <row r="371" spans="1:23" ht="15" customHeight="1">
      <c r="A371" s="132"/>
      <c r="B371" s="132"/>
      <c r="C371" s="148"/>
      <c r="E371" s="64"/>
      <c r="F371" s="64"/>
      <c r="G371" s="64"/>
      <c r="H371" s="64"/>
      <c r="I371" s="64"/>
      <c r="J371" s="64"/>
      <c r="L371" s="111"/>
      <c r="M371" s="111"/>
      <c r="N371" s="143"/>
      <c r="O371" s="144"/>
      <c r="P371" s="145"/>
      <c r="Q371" s="146"/>
      <c r="R371" s="147"/>
      <c r="S371" s="98"/>
      <c r="T371" s="111"/>
      <c r="U371" s="127"/>
      <c r="W371" s="98"/>
    </row>
    <row r="372" spans="1:23" ht="15" customHeight="1">
      <c r="A372" s="132"/>
      <c r="B372" s="132"/>
      <c r="C372" s="148"/>
      <c r="E372" s="64"/>
      <c r="F372" s="64"/>
      <c r="G372" s="64"/>
      <c r="H372" s="64"/>
      <c r="I372" s="64"/>
      <c r="J372" s="64"/>
      <c r="L372" s="111"/>
      <c r="M372" s="111"/>
      <c r="N372" s="143"/>
      <c r="O372" s="144"/>
      <c r="P372" s="145"/>
      <c r="Q372" s="146"/>
      <c r="R372" s="147"/>
      <c r="S372" s="98"/>
      <c r="T372" s="111"/>
      <c r="U372" s="127"/>
      <c r="W372" s="98"/>
    </row>
    <row r="373" spans="1:23" ht="15" customHeight="1">
      <c r="A373" s="132"/>
      <c r="B373" s="132"/>
      <c r="C373" s="148"/>
      <c r="E373" s="64"/>
      <c r="F373" s="64"/>
      <c r="G373" s="64"/>
      <c r="H373" s="64"/>
      <c r="I373" s="64"/>
      <c r="J373" s="64"/>
      <c r="L373" s="111"/>
      <c r="M373" s="111"/>
      <c r="N373" s="143"/>
      <c r="O373" s="144"/>
      <c r="P373" s="145"/>
      <c r="Q373" s="146"/>
      <c r="R373" s="147"/>
      <c r="S373" s="98"/>
      <c r="T373" s="111"/>
      <c r="U373" s="127"/>
      <c r="W373" s="98"/>
    </row>
    <row r="374" spans="1:23" ht="15" customHeight="1">
      <c r="A374" s="132"/>
      <c r="B374" s="132"/>
      <c r="C374" s="148"/>
      <c r="E374" s="64"/>
      <c r="F374" s="64"/>
      <c r="G374" s="64"/>
      <c r="H374" s="64"/>
      <c r="I374" s="64"/>
      <c r="J374" s="64"/>
      <c r="L374" s="111"/>
      <c r="M374" s="111"/>
      <c r="N374" s="143"/>
      <c r="O374" s="144"/>
      <c r="P374" s="145"/>
      <c r="Q374" s="146"/>
      <c r="R374" s="147"/>
      <c r="S374" s="98"/>
      <c r="T374" s="111"/>
      <c r="U374" s="127"/>
      <c r="W374" s="98"/>
    </row>
    <row r="375" spans="1:23" ht="15" customHeight="1">
      <c r="A375" s="132"/>
      <c r="B375" s="132"/>
      <c r="C375" s="148"/>
      <c r="E375" s="64"/>
      <c r="F375" s="64"/>
      <c r="G375" s="64"/>
      <c r="H375" s="64"/>
      <c r="I375" s="64"/>
      <c r="J375" s="64"/>
      <c r="L375" s="111"/>
      <c r="M375" s="111"/>
      <c r="N375" s="143"/>
      <c r="O375" s="144"/>
      <c r="P375" s="145"/>
      <c r="Q375" s="146"/>
      <c r="R375" s="147"/>
      <c r="S375" s="98"/>
      <c r="T375" s="111"/>
      <c r="U375" s="127"/>
      <c r="W375" s="98"/>
    </row>
    <row r="376" spans="1:23" ht="15" customHeight="1">
      <c r="A376" s="132"/>
      <c r="B376" s="132"/>
      <c r="C376" s="148"/>
      <c r="E376" s="64"/>
      <c r="F376" s="64"/>
      <c r="G376" s="64"/>
      <c r="H376" s="64"/>
      <c r="I376" s="64"/>
      <c r="J376" s="64"/>
      <c r="L376" s="111"/>
      <c r="M376" s="111"/>
      <c r="N376" s="143"/>
      <c r="O376" s="144"/>
      <c r="P376" s="145"/>
      <c r="Q376" s="146"/>
      <c r="R376" s="147"/>
      <c r="S376" s="98"/>
      <c r="T376" s="111"/>
      <c r="U376" s="127"/>
      <c r="W376" s="98"/>
    </row>
    <row r="377" spans="1:23" ht="15" customHeight="1">
      <c r="A377" s="132"/>
      <c r="B377" s="132"/>
      <c r="C377" s="148"/>
      <c r="E377" s="64"/>
      <c r="F377" s="64"/>
      <c r="G377" s="64"/>
      <c r="H377" s="64"/>
      <c r="I377" s="64"/>
      <c r="J377" s="64"/>
      <c r="L377" s="111"/>
      <c r="M377" s="111"/>
      <c r="N377" s="143"/>
      <c r="O377" s="144"/>
      <c r="P377" s="145"/>
      <c r="Q377" s="146"/>
      <c r="R377" s="147"/>
      <c r="S377" s="98"/>
      <c r="T377" s="111"/>
      <c r="U377" s="127"/>
      <c r="W377" s="98"/>
    </row>
    <row r="378" spans="1:23" ht="15" customHeight="1">
      <c r="A378" s="132"/>
      <c r="B378" s="132"/>
      <c r="C378" s="148"/>
      <c r="E378" s="64"/>
      <c r="F378" s="64"/>
      <c r="G378" s="64"/>
      <c r="H378" s="64"/>
      <c r="I378" s="64"/>
      <c r="J378" s="64"/>
      <c r="L378" s="111"/>
      <c r="M378" s="111"/>
      <c r="N378" s="143"/>
      <c r="O378" s="144"/>
      <c r="P378" s="145"/>
      <c r="Q378" s="146"/>
      <c r="R378" s="147"/>
      <c r="S378" s="98"/>
      <c r="T378" s="111"/>
      <c r="U378" s="127"/>
      <c r="W378" s="98"/>
    </row>
    <row r="379" spans="1:23" ht="15" customHeight="1">
      <c r="A379" s="132"/>
      <c r="B379" s="132"/>
      <c r="C379" s="148"/>
      <c r="E379" s="64"/>
      <c r="F379" s="64"/>
      <c r="G379" s="64"/>
      <c r="H379" s="64"/>
      <c r="I379" s="64"/>
      <c r="J379" s="64"/>
      <c r="L379" s="111"/>
      <c r="M379" s="111"/>
      <c r="N379" s="143"/>
      <c r="O379" s="144"/>
      <c r="P379" s="145"/>
      <c r="Q379" s="146"/>
      <c r="R379" s="147"/>
      <c r="S379" s="98"/>
      <c r="T379" s="111"/>
      <c r="U379" s="127"/>
      <c r="W379" s="98"/>
    </row>
    <row r="380" spans="1:23" ht="15" customHeight="1">
      <c r="A380" s="132"/>
      <c r="B380" s="132"/>
      <c r="C380" s="148"/>
      <c r="E380" s="64"/>
      <c r="F380" s="64"/>
      <c r="G380" s="64"/>
      <c r="H380" s="64"/>
      <c r="I380" s="64"/>
      <c r="J380" s="64"/>
      <c r="L380" s="100"/>
      <c r="M380" s="100"/>
      <c r="N380" s="149"/>
      <c r="O380" s="150"/>
      <c r="P380" s="151"/>
      <c r="Q380" s="139"/>
      <c r="R380" s="140"/>
      <c r="S380" s="98"/>
      <c r="T380" s="111"/>
      <c r="U380" s="141"/>
      <c r="W380" s="98"/>
    </row>
    <row r="381" spans="1:23" ht="15" customHeight="1">
      <c r="A381" s="132"/>
      <c r="B381" s="132"/>
      <c r="C381" s="148"/>
      <c r="E381" s="64"/>
      <c r="F381" s="64"/>
      <c r="G381" s="64"/>
      <c r="H381" s="64"/>
      <c r="I381" s="64"/>
      <c r="J381" s="64"/>
      <c r="L381" s="100"/>
      <c r="M381" s="100"/>
      <c r="N381" s="149"/>
      <c r="O381" s="150"/>
      <c r="P381" s="151"/>
      <c r="Q381" s="139"/>
      <c r="R381" s="140"/>
      <c r="S381" s="98"/>
      <c r="T381" s="111"/>
      <c r="U381" s="141"/>
      <c r="W381" s="98"/>
    </row>
    <row r="382" spans="1:23" ht="15" customHeight="1">
      <c r="A382" s="132"/>
      <c r="B382" s="132"/>
      <c r="C382" s="148"/>
      <c r="E382" s="64"/>
      <c r="F382" s="64"/>
      <c r="G382" s="64"/>
      <c r="H382" s="64"/>
      <c r="I382" s="64"/>
      <c r="J382" s="64"/>
      <c r="L382" s="100"/>
      <c r="M382" s="100"/>
      <c r="N382" s="149"/>
      <c r="O382" s="150"/>
      <c r="P382" s="151"/>
      <c r="Q382" s="139"/>
      <c r="R382" s="140"/>
      <c r="S382" s="98"/>
      <c r="T382" s="111"/>
      <c r="U382" s="141"/>
      <c r="W382" s="98"/>
    </row>
    <row r="383" spans="1:23" ht="15" customHeight="1">
      <c r="A383" s="132"/>
      <c r="B383" s="132"/>
      <c r="C383" s="148"/>
      <c r="E383" s="64"/>
      <c r="F383" s="64"/>
      <c r="G383" s="64"/>
      <c r="H383" s="64"/>
      <c r="I383" s="64"/>
      <c r="J383" s="64"/>
      <c r="L383" s="100"/>
      <c r="M383" s="100"/>
      <c r="N383" s="149"/>
      <c r="O383" s="150"/>
      <c r="P383" s="151"/>
      <c r="Q383" s="139"/>
      <c r="R383" s="140"/>
      <c r="S383" s="98"/>
      <c r="T383" s="111"/>
      <c r="U383" s="141"/>
      <c r="W383" s="98"/>
    </row>
    <row r="384" spans="1:23" ht="15" customHeight="1">
      <c r="A384" s="132"/>
      <c r="B384" s="132"/>
      <c r="C384" s="148"/>
      <c r="E384" s="64"/>
      <c r="F384" s="64"/>
      <c r="G384" s="64"/>
      <c r="H384" s="64"/>
      <c r="I384" s="64"/>
      <c r="J384" s="64"/>
      <c r="L384" s="100"/>
      <c r="M384" s="100"/>
      <c r="N384" s="149"/>
      <c r="O384" s="150"/>
      <c r="P384" s="151"/>
      <c r="Q384" s="139"/>
      <c r="R384" s="140"/>
      <c r="S384" s="98"/>
      <c r="T384" s="111"/>
      <c r="U384" s="141"/>
      <c r="W384" s="98"/>
    </row>
    <row r="385" spans="1:23" ht="15" customHeight="1">
      <c r="A385" s="132"/>
      <c r="B385" s="132"/>
      <c r="C385" s="148"/>
      <c r="E385" s="64"/>
      <c r="F385" s="64"/>
      <c r="G385" s="64"/>
      <c r="H385" s="64"/>
      <c r="I385" s="64"/>
      <c r="J385" s="64"/>
      <c r="L385" s="100"/>
      <c r="M385" s="100"/>
      <c r="N385" s="149"/>
      <c r="O385" s="150"/>
      <c r="P385" s="151"/>
      <c r="Q385" s="139"/>
      <c r="R385" s="140"/>
      <c r="S385" s="98"/>
      <c r="T385" s="111"/>
      <c r="U385" s="141"/>
      <c r="W385" s="98"/>
    </row>
    <row r="386" spans="1:23" ht="15" customHeight="1">
      <c r="A386" s="132"/>
      <c r="B386" s="132"/>
      <c r="C386" s="148"/>
      <c r="E386" s="64"/>
      <c r="F386" s="64"/>
      <c r="G386" s="64"/>
      <c r="H386" s="64"/>
      <c r="I386" s="64"/>
      <c r="J386" s="64"/>
      <c r="L386" s="100"/>
      <c r="M386" s="100"/>
      <c r="N386" s="149"/>
      <c r="O386" s="150"/>
      <c r="P386" s="151"/>
      <c r="Q386" s="139"/>
      <c r="R386" s="140"/>
      <c r="S386" s="98"/>
      <c r="T386" s="111"/>
      <c r="U386" s="141"/>
      <c r="W386" s="98"/>
    </row>
    <row r="387" spans="1:23" ht="15" customHeight="1">
      <c r="A387" s="132"/>
      <c r="B387" s="132"/>
      <c r="C387" s="148"/>
      <c r="E387" s="64"/>
      <c r="F387" s="64"/>
      <c r="G387" s="64"/>
      <c r="H387" s="64"/>
      <c r="I387" s="64"/>
      <c r="J387" s="64"/>
      <c r="L387" s="100"/>
      <c r="M387" s="100"/>
      <c r="N387" s="149"/>
      <c r="O387" s="150"/>
      <c r="P387" s="151"/>
      <c r="Q387" s="139"/>
      <c r="R387" s="140"/>
      <c r="S387" s="98"/>
      <c r="T387" s="111"/>
      <c r="U387" s="141"/>
      <c r="W387" s="98"/>
    </row>
    <row r="388" spans="1:23" ht="15" customHeight="1">
      <c r="A388" s="132"/>
      <c r="B388" s="132"/>
      <c r="C388" s="148"/>
      <c r="E388" s="64"/>
      <c r="F388" s="64"/>
      <c r="G388" s="64"/>
      <c r="H388" s="64"/>
      <c r="I388" s="64"/>
      <c r="J388" s="64"/>
      <c r="L388" s="100"/>
      <c r="M388" s="100"/>
      <c r="N388" s="149"/>
      <c r="O388" s="150"/>
      <c r="P388" s="151"/>
      <c r="Q388" s="139"/>
      <c r="R388" s="140"/>
      <c r="S388" s="98"/>
      <c r="T388" s="111"/>
      <c r="U388" s="141"/>
      <c r="W388" s="98"/>
    </row>
    <row r="389" spans="1:23" ht="15" customHeight="1">
      <c r="A389" s="132"/>
      <c r="B389" s="132"/>
      <c r="C389" s="148"/>
      <c r="E389" s="64"/>
      <c r="F389" s="64"/>
      <c r="G389" s="64"/>
      <c r="H389" s="64"/>
      <c r="I389" s="64"/>
      <c r="J389" s="64"/>
      <c r="L389" s="100"/>
      <c r="M389" s="100"/>
      <c r="N389" s="149"/>
      <c r="O389" s="150"/>
      <c r="P389" s="151"/>
      <c r="Q389" s="139"/>
      <c r="R389" s="140"/>
      <c r="S389" s="98"/>
      <c r="T389" s="111"/>
      <c r="U389" s="141"/>
      <c r="W389" s="98"/>
    </row>
    <row r="390" spans="1:23" ht="15" customHeight="1">
      <c r="A390" s="132"/>
      <c r="B390" s="132"/>
      <c r="C390" s="148"/>
      <c r="E390" s="64"/>
      <c r="F390" s="64"/>
      <c r="G390" s="64"/>
      <c r="H390" s="64"/>
      <c r="I390" s="64"/>
      <c r="J390" s="64"/>
      <c r="L390" s="100"/>
      <c r="M390" s="100"/>
      <c r="N390" s="149"/>
      <c r="O390" s="150"/>
      <c r="P390" s="151"/>
      <c r="Q390" s="139"/>
      <c r="R390" s="140"/>
      <c r="S390" s="98"/>
      <c r="T390" s="111"/>
      <c r="U390" s="141"/>
      <c r="W390" s="98"/>
    </row>
    <row r="391" spans="1:23" ht="15" customHeight="1">
      <c r="A391" s="132"/>
      <c r="B391" s="132"/>
      <c r="C391" s="148"/>
      <c r="E391" s="64"/>
      <c r="F391" s="64"/>
      <c r="G391" s="64"/>
      <c r="H391" s="64"/>
      <c r="I391" s="64"/>
      <c r="J391" s="64"/>
      <c r="L391" s="100"/>
      <c r="M391" s="100"/>
      <c r="N391" s="149"/>
      <c r="O391" s="150"/>
      <c r="P391" s="151"/>
      <c r="Q391" s="139"/>
      <c r="R391" s="140"/>
      <c r="S391" s="98"/>
      <c r="T391" s="111"/>
      <c r="U391" s="141"/>
      <c r="W391" s="98"/>
    </row>
    <row r="392" spans="1:23" ht="15" customHeight="1">
      <c r="A392" s="132"/>
      <c r="B392" s="132"/>
      <c r="C392" s="148"/>
      <c r="E392" s="64"/>
      <c r="F392" s="64"/>
      <c r="G392" s="64"/>
      <c r="H392" s="64"/>
      <c r="I392" s="64"/>
      <c r="J392" s="64"/>
      <c r="L392" s="100"/>
      <c r="M392" s="100"/>
      <c r="N392" s="149"/>
      <c r="O392" s="150"/>
      <c r="P392" s="151"/>
      <c r="Q392" s="139"/>
      <c r="R392" s="140"/>
      <c r="S392" s="98"/>
      <c r="T392" s="111"/>
      <c r="U392" s="141"/>
      <c r="W392" s="98"/>
    </row>
    <row r="393" spans="1:23" ht="15" customHeight="1">
      <c r="A393" s="132"/>
      <c r="B393" s="132"/>
      <c r="C393" s="148"/>
      <c r="E393" s="64"/>
      <c r="F393" s="64"/>
      <c r="G393" s="64"/>
      <c r="H393" s="64"/>
      <c r="I393" s="64"/>
      <c r="J393" s="64"/>
      <c r="L393" s="100"/>
      <c r="M393" s="100"/>
      <c r="N393" s="149"/>
      <c r="O393" s="150"/>
      <c r="P393" s="151"/>
      <c r="Q393" s="139"/>
      <c r="R393" s="140"/>
      <c r="S393" s="98"/>
      <c r="T393" s="111"/>
      <c r="U393" s="141"/>
      <c r="W393" s="98"/>
    </row>
    <row r="394" spans="1:23" ht="15" customHeight="1">
      <c r="A394" s="132"/>
      <c r="B394" s="132"/>
      <c r="C394" s="148"/>
      <c r="E394" s="64"/>
      <c r="F394" s="64"/>
      <c r="G394" s="64"/>
      <c r="H394" s="64"/>
      <c r="I394" s="64"/>
      <c r="J394" s="64"/>
      <c r="L394" s="100"/>
      <c r="M394" s="100"/>
      <c r="N394" s="149"/>
      <c r="O394" s="150"/>
      <c r="P394" s="151"/>
      <c r="Q394" s="139"/>
      <c r="R394" s="140"/>
      <c r="S394" s="98"/>
      <c r="T394" s="111"/>
      <c r="U394" s="141"/>
      <c r="W394" s="98"/>
    </row>
    <row r="395" spans="1:23" ht="15" customHeight="1">
      <c r="A395" s="132"/>
      <c r="B395" s="132"/>
      <c r="C395" s="148"/>
      <c r="E395" s="64"/>
      <c r="F395" s="64"/>
      <c r="G395" s="64"/>
      <c r="H395" s="64"/>
      <c r="I395" s="64"/>
      <c r="J395" s="64"/>
      <c r="L395" s="100"/>
      <c r="M395" s="100"/>
      <c r="N395" s="149"/>
      <c r="O395" s="150"/>
      <c r="P395" s="151"/>
      <c r="Q395" s="139"/>
      <c r="R395" s="140"/>
      <c r="S395" s="98"/>
      <c r="T395" s="111"/>
      <c r="U395" s="141"/>
      <c r="W395" s="98"/>
    </row>
    <row r="396" spans="1:23" ht="15" customHeight="1">
      <c r="A396" s="132"/>
      <c r="B396" s="132"/>
      <c r="C396" s="148"/>
      <c r="E396" s="64"/>
      <c r="F396" s="64"/>
      <c r="G396" s="64"/>
      <c r="H396" s="64"/>
      <c r="I396" s="64"/>
      <c r="J396" s="64"/>
      <c r="L396" s="100"/>
      <c r="M396" s="100"/>
      <c r="N396" s="149"/>
      <c r="O396" s="150"/>
      <c r="P396" s="151"/>
      <c r="Q396" s="139"/>
      <c r="R396" s="140"/>
      <c r="S396" s="98"/>
      <c r="T396" s="111"/>
      <c r="U396" s="141"/>
      <c r="W396" s="98"/>
    </row>
    <row r="397" spans="1:23" ht="15" customHeight="1">
      <c r="A397" s="132"/>
      <c r="B397" s="132"/>
      <c r="C397" s="148"/>
      <c r="E397" s="64"/>
      <c r="F397" s="64"/>
      <c r="G397" s="64"/>
      <c r="H397" s="64"/>
      <c r="I397" s="64"/>
      <c r="J397" s="64"/>
      <c r="L397" s="100"/>
      <c r="M397" s="100"/>
      <c r="N397" s="149"/>
      <c r="O397" s="150"/>
      <c r="P397" s="151"/>
      <c r="Q397" s="139"/>
      <c r="R397" s="140"/>
      <c r="S397" s="98"/>
      <c r="T397" s="111"/>
      <c r="U397" s="141"/>
      <c r="W397" s="107"/>
    </row>
    <row r="398" spans="1:23" ht="15" customHeight="1">
      <c r="A398" s="132"/>
      <c r="B398" s="132"/>
      <c r="C398" s="148"/>
      <c r="E398" s="64"/>
      <c r="F398" s="64"/>
      <c r="G398" s="64"/>
      <c r="H398" s="64"/>
      <c r="I398" s="64"/>
      <c r="J398" s="64"/>
      <c r="L398" s="100"/>
      <c r="M398" s="100"/>
      <c r="N398" s="149"/>
      <c r="O398" s="150"/>
      <c r="P398" s="151"/>
      <c r="Q398" s="139"/>
      <c r="R398" s="140"/>
      <c r="S398" s="98"/>
      <c r="T398" s="111"/>
      <c r="U398" s="141"/>
      <c r="W398" s="98"/>
    </row>
    <row r="399" spans="1:23" ht="15" customHeight="1">
      <c r="A399" s="132"/>
      <c r="B399" s="132"/>
      <c r="C399" s="148"/>
      <c r="E399" s="64"/>
      <c r="F399" s="64"/>
      <c r="G399" s="64"/>
      <c r="H399" s="64"/>
      <c r="I399" s="64"/>
      <c r="J399" s="64"/>
      <c r="L399" s="100"/>
      <c r="M399" s="100"/>
      <c r="N399" s="149"/>
      <c r="O399" s="150"/>
      <c r="P399" s="151"/>
      <c r="Q399" s="139"/>
      <c r="R399" s="140"/>
      <c r="S399" s="98"/>
      <c r="T399" s="111"/>
      <c r="U399" s="141"/>
      <c r="W399" s="98"/>
    </row>
    <row r="400" spans="1:23" ht="15" customHeight="1">
      <c r="A400" s="132"/>
      <c r="B400" s="132"/>
      <c r="C400" s="148"/>
      <c r="E400" s="64"/>
      <c r="F400" s="64"/>
      <c r="G400" s="64"/>
      <c r="H400" s="64"/>
      <c r="I400" s="64"/>
      <c r="J400" s="64"/>
      <c r="L400" s="100"/>
      <c r="M400" s="100"/>
      <c r="N400" s="149"/>
      <c r="O400" s="150"/>
      <c r="P400" s="151"/>
      <c r="Q400" s="139"/>
      <c r="R400" s="140"/>
      <c r="S400" s="98"/>
      <c r="T400" s="111"/>
      <c r="U400" s="141"/>
      <c r="W400" s="98"/>
    </row>
    <row r="401" spans="1:23" ht="15" customHeight="1">
      <c r="A401" s="132"/>
      <c r="B401" s="132"/>
      <c r="C401" s="148"/>
      <c r="E401" s="64"/>
      <c r="F401" s="64"/>
      <c r="G401" s="64"/>
      <c r="H401" s="64"/>
      <c r="I401" s="64"/>
      <c r="J401" s="64"/>
      <c r="L401" s="100"/>
      <c r="M401" s="100"/>
      <c r="N401" s="149"/>
      <c r="O401" s="150"/>
      <c r="P401" s="151"/>
      <c r="Q401" s="139"/>
      <c r="R401" s="140"/>
      <c r="S401" s="98"/>
      <c r="T401" s="111"/>
      <c r="U401" s="141"/>
      <c r="W401" s="98"/>
    </row>
    <row r="402" spans="1:23" ht="15" customHeight="1">
      <c r="A402" s="132"/>
      <c r="B402" s="132"/>
      <c r="C402" s="148"/>
      <c r="E402" s="64"/>
      <c r="F402" s="64"/>
      <c r="G402" s="64"/>
      <c r="H402" s="64"/>
      <c r="I402" s="64"/>
      <c r="J402" s="64"/>
      <c r="L402" s="100"/>
      <c r="M402" s="100"/>
      <c r="N402" s="149"/>
      <c r="O402" s="150"/>
      <c r="P402" s="151"/>
      <c r="Q402" s="139"/>
      <c r="R402" s="140"/>
      <c r="S402" s="98"/>
      <c r="T402" s="111"/>
      <c r="U402" s="141"/>
      <c r="W402" s="98"/>
    </row>
    <row r="403" spans="1:23" ht="15" customHeight="1">
      <c r="A403" s="132"/>
      <c r="B403" s="132"/>
      <c r="C403" s="148"/>
      <c r="E403" s="64"/>
      <c r="F403" s="64"/>
      <c r="G403" s="64"/>
      <c r="H403" s="64"/>
      <c r="I403" s="64"/>
      <c r="J403" s="64"/>
      <c r="L403" s="100"/>
      <c r="M403" s="100"/>
      <c r="N403" s="149"/>
      <c r="O403" s="150"/>
      <c r="P403" s="151"/>
      <c r="Q403" s="139"/>
      <c r="R403" s="140"/>
      <c r="S403" s="98"/>
      <c r="T403" s="111"/>
      <c r="U403" s="141"/>
      <c r="W403" s="98"/>
    </row>
    <row r="404" spans="1:23" ht="15" customHeight="1">
      <c r="A404" s="132"/>
      <c r="B404" s="132"/>
      <c r="C404" s="148"/>
      <c r="E404" s="64"/>
      <c r="F404" s="64"/>
      <c r="G404" s="64"/>
      <c r="H404" s="64"/>
      <c r="I404" s="64"/>
      <c r="J404" s="64"/>
      <c r="L404" s="100"/>
      <c r="M404" s="100"/>
      <c r="N404" s="149"/>
      <c r="O404" s="150"/>
      <c r="P404" s="151"/>
      <c r="Q404" s="139"/>
      <c r="R404" s="140"/>
      <c r="S404" s="98"/>
      <c r="T404" s="111"/>
      <c r="U404" s="141"/>
      <c r="W404" s="98"/>
    </row>
    <row r="405" spans="1:23" ht="15" customHeight="1">
      <c r="A405" s="132"/>
      <c r="B405" s="132"/>
      <c r="C405" s="148"/>
      <c r="E405" s="64"/>
      <c r="F405" s="64"/>
      <c r="G405" s="64"/>
      <c r="H405" s="64"/>
      <c r="I405" s="64"/>
      <c r="J405" s="64"/>
      <c r="L405" s="100"/>
      <c r="M405" s="100"/>
      <c r="N405" s="149"/>
      <c r="O405" s="150"/>
      <c r="P405" s="151"/>
      <c r="Q405" s="139"/>
      <c r="R405" s="140"/>
      <c r="S405" s="98"/>
      <c r="T405" s="111"/>
      <c r="U405" s="141"/>
      <c r="W405" s="98"/>
    </row>
    <row r="406" spans="1:23" ht="15" customHeight="1">
      <c r="A406" s="132"/>
      <c r="B406" s="132"/>
      <c r="C406" s="148"/>
      <c r="E406" s="64"/>
      <c r="F406" s="64"/>
      <c r="G406" s="64"/>
      <c r="H406" s="64"/>
      <c r="I406" s="64"/>
      <c r="J406" s="64"/>
      <c r="L406" s="100"/>
      <c r="M406" s="100"/>
      <c r="N406" s="149"/>
      <c r="O406" s="150"/>
      <c r="P406" s="151"/>
      <c r="Q406" s="139"/>
      <c r="R406" s="140"/>
      <c r="S406" s="98"/>
      <c r="T406" s="111"/>
      <c r="U406" s="141"/>
      <c r="W406" s="98"/>
    </row>
    <row r="407" spans="1:23" ht="15" customHeight="1">
      <c r="A407" s="132"/>
      <c r="B407" s="132"/>
      <c r="C407" s="148"/>
      <c r="E407" s="64"/>
      <c r="F407" s="64"/>
      <c r="G407" s="64"/>
      <c r="H407" s="64"/>
      <c r="I407" s="64"/>
      <c r="J407" s="64"/>
      <c r="L407" s="100"/>
      <c r="M407" s="100"/>
      <c r="N407" s="149"/>
      <c r="O407" s="150"/>
      <c r="P407" s="151"/>
      <c r="Q407" s="139"/>
      <c r="R407" s="140"/>
      <c r="S407" s="98"/>
      <c r="T407" s="111"/>
      <c r="U407" s="141"/>
      <c r="W407" s="98"/>
    </row>
    <row r="408" spans="1:23" ht="15" customHeight="1">
      <c r="A408" s="132"/>
      <c r="B408" s="132"/>
      <c r="C408" s="148"/>
      <c r="E408" s="64"/>
      <c r="F408" s="64"/>
      <c r="G408" s="64"/>
      <c r="H408" s="64"/>
      <c r="I408" s="64"/>
      <c r="J408" s="64"/>
      <c r="L408" s="100"/>
      <c r="M408" s="100"/>
      <c r="N408" s="149"/>
      <c r="O408" s="150"/>
      <c r="P408" s="151"/>
      <c r="Q408" s="139"/>
      <c r="R408" s="140"/>
      <c r="S408" s="98"/>
      <c r="T408" s="111"/>
      <c r="U408" s="141"/>
      <c r="W408" s="98"/>
    </row>
    <row r="409" spans="1:23" ht="15" customHeight="1">
      <c r="A409" s="132"/>
      <c r="B409" s="132"/>
      <c r="C409" s="148"/>
      <c r="E409" s="64"/>
      <c r="F409" s="64"/>
      <c r="G409" s="64"/>
      <c r="H409" s="64"/>
      <c r="I409" s="64"/>
      <c r="J409" s="64"/>
      <c r="L409" s="100"/>
      <c r="M409" s="100"/>
      <c r="N409" s="149"/>
      <c r="O409" s="150"/>
      <c r="P409" s="151"/>
      <c r="Q409" s="139"/>
      <c r="R409" s="140"/>
      <c r="S409" s="98"/>
      <c r="T409" s="111"/>
      <c r="U409" s="141"/>
      <c r="W409" s="98"/>
    </row>
    <row r="410" spans="1:23" ht="15" customHeight="1">
      <c r="A410" s="132"/>
      <c r="B410" s="132"/>
      <c r="C410" s="148"/>
      <c r="E410" s="64"/>
      <c r="F410" s="64"/>
      <c r="G410" s="64"/>
      <c r="H410" s="64"/>
      <c r="I410" s="64"/>
      <c r="J410" s="64"/>
      <c r="L410" s="100"/>
      <c r="M410" s="100"/>
      <c r="N410" s="149"/>
      <c r="O410" s="150"/>
      <c r="P410" s="151"/>
      <c r="Q410" s="139"/>
      <c r="R410" s="140"/>
      <c r="S410" s="98"/>
      <c r="T410" s="111"/>
      <c r="U410" s="141"/>
      <c r="W410" s="98"/>
    </row>
    <row r="411" spans="1:23" ht="15" customHeight="1">
      <c r="A411" s="132"/>
      <c r="B411" s="132"/>
      <c r="C411" s="148"/>
      <c r="E411" s="64"/>
      <c r="F411" s="64"/>
      <c r="G411" s="64"/>
      <c r="H411" s="64"/>
      <c r="I411" s="64"/>
      <c r="J411" s="64"/>
      <c r="L411" s="100"/>
      <c r="M411" s="100"/>
      <c r="N411" s="149"/>
      <c r="O411" s="150"/>
      <c r="P411" s="151"/>
      <c r="Q411" s="139"/>
      <c r="R411" s="140"/>
      <c r="S411" s="98"/>
      <c r="T411" s="111"/>
      <c r="U411" s="141"/>
      <c r="W411" s="98"/>
    </row>
    <row r="412" spans="1:23" ht="15" customHeight="1">
      <c r="A412" s="132"/>
      <c r="B412" s="132"/>
      <c r="C412" s="148"/>
      <c r="E412" s="64"/>
      <c r="F412" s="64"/>
      <c r="G412" s="64"/>
      <c r="H412" s="64"/>
      <c r="I412" s="64"/>
      <c r="J412" s="64"/>
      <c r="L412" s="100"/>
      <c r="M412" s="100"/>
      <c r="N412" s="149"/>
      <c r="O412" s="150"/>
      <c r="P412" s="151"/>
      <c r="Q412" s="139"/>
      <c r="R412" s="140"/>
      <c r="S412" s="98"/>
      <c r="T412" s="111"/>
      <c r="U412" s="141"/>
      <c r="W412" s="98"/>
    </row>
    <row r="413" spans="1:23" ht="15" customHeight="1">
      <c r="A413" s="132"/>
      <c r="B413" s="132"/>
      <c r="C413" s="148"/>
      <c r="E413" s="64"/>
      <c r="F413" s="64"/>
      <c r="G413" s="64"/>
      <c r="H413" s="64"/>
      <c r="I413" s="64"/>
      <c r="J413" s="64"/>
      <c r="L413" s="100"/>
      <c r="M413" s="100"/>
      <c r="N413" s="149"/>
      <c r="O413" s="150"/>
      <c r="P413" s="151"/>
      <c r="Q413" s="139"/>
      <c r="R413" s="140"/>
      <c r="S413" s="98"/>
      <c r="T413" s="111"/>
      <c r="U413" s="141"/>
      <c r="W413" s="98"/>
    </row>
    <row r="414" spans="1:23" ht="15" customHeight="1">
      <c r="A414" s="132"/>
      <c r="B414" s="132"/>
      <c r="C414" s="148"/>
      <c r="E414" s="64"/>
      <c r="F414" s="64"/>
      <c r="G414" s="64"/>
      <c r="H414" s="64"/>
      <c r="I414" s="64"/>
      <c r="J414" s="64"/>
      <c r="L414" s="100"/>
      <c r="M414" s="100"/>
      <c r="N414" s="149"/>
      <c r="O414" s="150"/>
      <c r="P414" s="151"/>
      <c r="Q414" s="139"/>
      <c r="R414" s="140"/>
      <c r="S414" s="98"/>
      <c r="T414" s="111"/>
      <c r="U414" s="141"/>
      <c r="W414" s="98"/>
    </row>
    <row r="415" spans="1:23" ht="15" customHeight="1">
      <c r="A415" s="132"/>
      <c r="B415" s="132"/>
      <c r="C415" s="148"/>
      <c r="E415" s="64"/>
      <c r="F415" s="64"/>
      <c r="G415" s="64"/>
      <c r="H415" s="64"/>
      <c r="I415" s="64"/>
      <c r="J415" s="64"/>
      <c r="L415" s="100"/>
      <c r="M415" s="100"/>
      <c r="N415" s="149"/>
      <c r="O415" s="150"/>
      <c r="P415" s="151"/>
      <c r="Q415" s="139"/>
      <c r="R415" s="140"/>
      <c r="S415" s="98"/>
      <c r="T415" s="111"/>
      <c r="U415" s="141"/>
      <c r="W415" s="98"/>
    </row>
    <row r="416" spans="1:23" ht="15" customHeight="1">
      <c r="A416" s="132"/>
      <c r="B416" s="132"/>
      <c r="C416" s="148"/>
      <c r="E416" s="64"/>
      <c r="F416" s="64"/>
      <c r="G416" s="64"/>
      <c r="H416" s="64"/>
      <c r="I416" s="64"/>
      <c r="J416" s="64"/>
      <c r="L416" s="100"/>
      <c r="M416" s="100"/>
      <c r="N416" s="149"/>
      <c r="O416" s="150"/>
      <c r="P416" s="151"/>
      <c r="Q416" s="139"/>
      <c r="R416" s="140"/>
      <c r="S416" s="98"/>
      <c r="T416" s="111"/>
      <c r="U416" s="141"/>
      <c r="W416" s="98"/>
    </row>
    <row r="417" spans="1:23" ht="15" customHeight="1">
      <c r="A417" s="132"/>
      <c r="B417" s="132"/>
      <c r="C417" s="148"/>
      <c r="E417" s="64"/>
      <c r="F417" s="64"/>
      <c r="G417" s="64"/>
      <c r="H417" s="64"/>
      <c r="I417" s="64"/>
      <c r="J417" s="64"/>
      <c r="L417" s="100"/>
      <c r="M417" s="100"/>
      <c r="N417" s="149"/>
      <c r="O417" s="150"/>
      <c r="P417" s="151"/>
      <c r="Q417" s="139"/>
      <c r="R417" s="140"/>
      <c r="S417" s="98"/>
      <c r="T417" s="111"/>
      <c r="U417" s="141"/>
      <c r="W417" s="98"/>
    </row>
    <row r="418" spans="1:23" ht="15" customHeight="1">
      <c r="A418" s="132"/>
      <c r="B418" s="132"/>
      <c r="C418" s="148"/>
      <c r="E418" s="64"/>
      <c r="F418" s="64"/>
      <c r="G418" s="64"/>
      <c r="H418" s="64"/>
      <c r="I418" s="64"/>
      <c r="J418" s="64"/>
      <c r="L418" s="100"/>
      <c r="M418" s="100"/>
      <c r="N418" s="149"/>
      <c r="O418" s="150"/>
      <c r="P418" s="151"/>
      <c r="Q418" s="139"/>
      <c r="R418" s="140"/>
      <c r="S418" s="98"/>
      <c r="T418" s="111"/>
      <c r="U418" s="141"/>
      <c r="W418" s="98"/>
    </row>
    <row r="419" spans="1:23" ht="15" customHeight="1">
      <c r="A419" s="132"/>
      <c r="B419" s="132"/>
      <c r="C419" s="148"/>
      <c r="E419" s="64"/>
      <c r="F419" s="64"/>
      <c r="G419" s="64"/>
      <c r="H419" s="64"/>
      <c r="I419" s="64"/>
      <c r="J419" s="64"/>
      <c r="L419" s="100"/>
      <c r="M419" s="100"/>
      <c r="N419" s="149"/>
      <c r="O419" s="150"/>
      <c r="P419" s="151"/>
      <c r="Q419" s="139"/>
      <c r="R419" s="140"/>
      <c r="S419" s="98"/>
      <c r="T419" s="111"/>
      <c r="U419" s="141"/>
      <c r="W419" s="98"/>
    </row>
    <row r="420" spans="1:23" ht="15" customHeight="1">
      <c r="A420" s="132"/>
      <c r="B420" s="132"/>
      <c r="C420" s="148"/>
      <c r="E420" s="64"/>
      <c r="F420" s="64"/>
      <c r="G420" s="64"/>
      <c r="H420" s="64"/>
      <c r="I420" s="64"/>
      <c r="J420" s="64"/>
      <c r="L420" s="100"/>
      <c r="M420" s="100"/>
      <c r="N420" s="149"/>
      <c r="O420" s="150"/>
      <c r="P420" s="151"/>
      <c r="Q420" s="139"/>
      <c r="R420" s="140"/>
      <c r="S420" s="98"/>
      <c r="T420" s="111"/>
      <c r="U420" s="141"/>
      <c r="W420" s="98"/>
    </row>
    <row r="421" spans="1:23" ht="15" customHeight="1">
      <c r="A421" s="132"/>
      <c r="B421" s="132"/>
      <c r="C421" s="148"/>
      <c r="E421" s="64"/>
      <c r="F421" s="64"/>
      <c r="G421" s="64"/>
      <c r="H421" s="64"/>
      <c r="I421" s="64"/>
      <c r="J421" s="64"/>
      <c r="L421" s="100"/>
      <c r="M421" s="100"/>
      <c r="N421" s="149"/>
      <c r="O421" s="150"/>
      <c r="P421" s="151"/>
      <c r="Q421" s="139"/>
      <c r="R421" s="140"/>
      <c r="S421" s="98"/>
      <c r="T421" s="111"/>
      <c r="U421" s="141"/>
      <c r="W421" s="98"/>
    </row>
    <row r="422" spans="1:23" ht="15" customHeight="1">
      <c r="A422" s="132"/>
      <c r="B422" s="132"/>
      <c r="C422" s="148"/>
      <c r="E422" s="64"/>
      <c r="F422" s="64"/>
      <c r="G422" s="64"/>
      <c r="H422" s="64"/>
      <c r="I422" s="64"/>
      <c r="J422" s="64"/>
      <c r="L422" s="100"/>
      <c r="M422" s="100"/>
      <c r="N422" s="149"/>
      <c r="O422" s="150"/>
      <c r="P422" s="151"/>
      <c r="Q422" s="139"/>
      <c r="R422" s="140"/>
      <c r="S422" s="98"/>
      <c r="T422" s="111"/>
      <c r="U422" s="141"/>
      <c r="W422" s="98"/>
    </row>
    <row r="423" spans="1:23" ht="15" customHeight="1">
      <c r="A423" s="132"/>
      <c r="B423" s="132"/>
      <c r="C423" s="148"/>
      <c r="E423" s="64"/>
      <c r="F423" s="64"/>
      <c r="G423" s="64"/>
      <c r="H423" s="64"/>
      <c r="I423" s="64"/>
      <c r="J423" s="64"/>
      <c r="L423" s="100"/>
      <c r="M423" s="100"/>
      <c r="N423" s="149"/>
      <c r="O423" s="150"/>
      <c r="P423" s="151"/>
      <c r="Q423" s="139"/>
      <c r="R423" s="140"/>
      <c r="S423" s="98"/>
      <c r="T423" s="111"/>
      <c r="U423" s="141"/>
      <c r="W423" s="98"/>
    </row>
    <row r="424" spans="1:23" ht="15" customHeight="1">
      <c r="A424" s="132"/>
      <c r="B424" s="132"/>
      <c r="C424" s="148"/>
      <c r="E424" s="64"/>
      <c r="F424" s="64"/>
      <c r="G424" s="64"/>
      <c r="H424" s="64"/>
      <c r="I424" s="64"/>
      <c r="J424" s="64"/>
      <c r="L424" s="100"/>
      <c r="M424" s="100"/>
      <c r="N424" s="149"/>
      <c r="O424" s="150"/>
      <c r="P424" s="151"/>
      <c r="Q424" s="139"/>
      <c r="R424" s="140"/>
      <c r="S424" s="98"/>
      <c r="T424" s="111"/>
      <c r="U424" s="141"/>
      <c r="W424" s="98"/>
    </row>
    <row r="425" spans="1:23" ht="15" customHeight="1">
      <c r="A425" s="132"/>
      <c r="B425" s="132"/>
      <c r="C425" s="148"/>
      <c r="E425" s="64"/>
      <c r="F425" s="64"/>
      <c r="G425" s="64"/>
      <c r="H425" s="64"/>
      <c r="I425" s="64"/>
      <c r="J425" s="64"/>
      <c r="L425" s="100"/>
      <c r="M425" s="100"/>
      <c r="N425" s="149"/>
      <c r="O425" s="150"/>
      <c r="P425" s="151"/>
      <c r="Q425" s="139"/>
      <c r="R425" s="140"/>
      <c r="S425" s="98"/>
      <c r="T425" s="111"/>
      <c r="U425" s="141"/>
      <c r="W425" s="98"/>
    </row>
    <row r="426" spans="1:23" ht="15" customHeight="1">
      <c r="A426" s="132"/>
      <c r="B426" s="132"/>
      <c r="C426" s="148"/>
      <c r="E426" s="64"/>
      <c r="F426" s="64"/>
      <c r="G426" s="64"/>
      <c r="H426" s="64"/>
      <c r="I426" s="64"/>
      <c r="J426" s="64"/>
      <c r="L426" s="100"/>
      <c r="M426" s="100"/>
      <c r="N426" s="149"/>
      <c r="O426" s="150"/>
      <c r="P426" s="151"/>
      <c r="Q426" s="139"/>
      <c r="R426" s="140"/>
      <c r="S426" s="98"/>
      <c r="T426" s="111"/>
      <c r="U426" s="141"/>
      <c r="W426" s="98"/>
    </row>
    <row r="427" spans="1:23" ht="15" customHeight="1">
      <c r="A427" s="132"/>
      <c r="B427" s="132"/>
      <c r="C427" s="148"/>
      <c r="E427" s="64"/>
      <c r="F427" s="64"/>
      <c r="G427" s="64"/>
      <c r="H427" s="64"/>
      <c r="I427" s="64"/>
      <c r="J427" s="64"/>
      <c r="L427" s="100"/>
      <c r="M427" s="100"/>
      <c r="N427" s="149"/>
      <c r="O427" s="150"/>
      <c r="P427" s="151"/>
      <c r="Q427" s="139"/>
      <c r="R427" s="140"/>
      <c r="S427" s="98"/>
      <c r="T427" s="111"/>
      <c r="U427" s="141"/>
      <c r="W427" s="98"/>
    </row>
    <row r="428" spans="1:23" ht="15" customHeight="1">
      <c r="A428" s="132"/>
      <c r="B428" s="132"/>
      <c r="C428" s="148"/>
      <c r="E428" s="64"/>
      <c r="F428" s="64"/>
      <c r="G428" s="64"/>
      <c r="H428" s="64"/>
      <c r="I428" s="64"/>
      <c r="J428" s="64"/>
      <c r="L428" s="100"/>
      <c r="M428" s="100"/>
      <c r="N428" s="149"/>
      <c r="O428" s="150"/>
      <c r="P428" s="151"/>
      <c r="Q428" s="139"/>
      <c r="R428" s="140"/>
      <c r="S428" s="98"/>
      <c r="T428" s="111"/>
      <c r="U428" s="141"/>
      <c r="W428" s="98"/>
    </row>
    <row r="429" spans="1:23" ht="15" customHeight="1">
      <c r="A429" s="132"/>
      <c r="B429" s="132"/>
      <c r="C429" s="148"/>
      <c r="E429" s="64"/>
      <c r="F429" s="64"/>
      <c r="G429" s="64"/>
      <c r="H429" s="64"/>
      <c r="I429" s="64"/>
      <c r="J429" s="64"/>
      <c r="L429" s="100"/>
      <c r="M429" s="100"/>
      <c r="N429" s="149"/>
      <c r="O429" s="150"/>
      <c r="P429" s="151"/>
      <c r="Q429" s="139"/>
      <c r="R429" s="140"/>
      <c r="S429" s="98"/>
      <c r="T429" s="111"/>
      <c r="U429" s="141"/>
      <c r="W429" s="98"/>
    </row>
    <row r="430" spans="1:23" ht="15" customHeight="1">
      <c r="A430" s="132"/>
      <c r="B430" s="132"/>
      <c r="C430" s="148"/>
      <c r="E430" s="64"/>
      <c r="F430" s="64"/>
      <c r="G430" s="64"/>
      <c r="H430" s="64"/>
      <c r="I430" s="64"/>
      <c r="J430" s="64"/>
      <c r="L430" s="100"/>
      <c r="M430" s="100"/>
      <c r="N430" s="149"/>
      <c r="O430" s="150"/>
      <c r="P430" s="151"/>
      <c r="Q430" s="139"/>
      <c r="R430" s="140"/>
      <c r="S430" s="98"/>
      <c r="T430" s="111"/>
      <c r="U430" s="141"/>
      <c r="W430" s="98"/>
    </row>
    <row r="431" spans="1:23" ht="15" customHeight="1">
      <c r="A431" s="132"/>
      <c r="B431" s="132"/>
      <c r="C431" s="148"/>
      <c r="E431" s="64"/>
      <c r="F431" s="64"/>
      <c r="G431" s="64"/>
      <c r="H431" s="64"/>
      <c r="I431" s="64"/>
      <c r="J431" s="64"/>
      <c r="L431" s="100"/>
      <c r="M431" s="100"/>
      <c r="N431" s="149"/>
      <c r="O431" s="150"/>
      <c r="P431" s="151"/>
      <c r="Q431" s="139"/>
      <c r="R431" s="140"/>
      <c r="S431" s="98"/>
      <c r="T431" s="111"/>
      <c r="U431" s="141"/>
      <c r="W431" s="98"/>
    </row>
    <row r="432" spans="1:23" ht="15" customHeight="1">
      <c r="A432" s="132"/>
      <c r="B432" s="132"/>
      <c r="C432" s="148"/>
      <c r="E432" s="64"/>
      <c r="F432" s="64"/>
      <c r="G432" s="64"/>
      <c r="H432" s="64"/>
      <c r="I432" s="64"/>
      <c r="J432" s="64"/>
      <c r="L432" s="100"/>
      <c r="M432" s="100"/>
      <c r="N432" s="149"/>
      <c r="O432" s="150"/>
      <c r="P432" s="151"/>
      <c r="Q432" s="139"/>
      <c r="R432" s="140"/>
      <c r="S432" s="98"/>
      <c r="T432" s="111"/>
      <c r="U432" s="141"/>
      <c r="W432" s="98"/>
    </row>
    <row r="433" spans="1:23" ht="15" customHeight="1">
      <c r="A433" s="132"/>
      <c r="B433" s="132"/>
      <c r="C433" s="148"/>
      <c r="E433" s="64"/>
      <c r="F433" s="64"/>
      <c r="G433" s="64"/>
      <c r="H433" s="64"/>
      <c r="I433" s="64"/>
      <c r="J433" s="64"/>
      <c r="L433" s="100"/>
      <c r="M433" s="100"/>
      <c r="N433" s="149"/>
      <c r="O433" s="150"/>
      <c r="P433" s="151"/>
      <c r="Q433" s="139"/>
      <c r="R433" s="140"/>
      <c r="S433" s="98"/>
      <c r="T433" s="111"/>
      <c r="U433" s="141"/>
      <c r="W433" s="98"/>
    </row>
    <row r="434" spans="1:23" ht="15" customHeight="1">
      <c r="A434" s="132"/>
      <c r="B434" s="132"/>
      <c r="C434" s="148"/>
      <c r="E434" s="64"/>
      <c r="F434" s="64"/>
      <c r="G434" s="64"/>
      <c r="H434" s="64"/>
      <c r="I434" s="64"/>
      <c r="J434" s="64"/>
      <c r="L434" s="100"/>
      <c r="M434" s="100"/>
      <c r="N434" s="149"/>
      <c r="O434" s="150"/>
      <c r="P434" s="151"/>
      <c r="Q434" s="139"/>
      <c r="R434" s="140"/>
      <c r="S434" s="98"/>
      <c r="T434" s="111"/>
      <c r="U434" s="141"/>
      <c r="W434" s="98"/>
    </row>
    <row r="435" spans="1:23" ht="15" customHeight="1">
      <c r="A435" s="132"/>
      <c r="B435" s="132"/>
      <c r="C435" s="148"/>
      <c r="E435" s="64"/>
      <c r="F435" s="64"/>
      <c r="G435" s="64"/>
      <c r="H435" s="64"/>
      <c r="I435" s="64"/>
      <c r="J435" s="64"/>
      <c r="L435" s="100"/>
      <c r="M435" s="100"/>
      <c r="N435" s="149"/>
      <c r="O435" s="150"/>
      <c r="P435" s="151"/>
      <c r="Q435" s="139"/>
      <c r="R435" s="140"/>
      <c r="S435" s="98"/>
      <c r="T435" s="111"/>
      <c r="U435" s="141"/>
      <c r="W435" s="98"/>
    </row>
    <row r="436" spans="1:23" ht="15" customHeight="1">
      <c r="A436" s="132"/>
      <c r="B436" s="132"/>
      <c r="C436" s="148"/>
      <c r="E436" s="64"/>
      <c r="F436" s="64"/>
      <c r="G436" s="64"/>
      <c r="H436" s="64"/>
      <c r="I436" s="64"/>
      <c r="J436" s="64"/>
      <c r="L436" s="100"/>
      <c r="M436" s="100"/>
      <c r="N436" s="149"/>
      <c r="O436" s="150"/>
      <c r="P436" s="151"/>
      <c r="Q436" s="139"/>
      <c r="R436" s="140"/>
      <c r="S436" s="98"/>
      <c r="T436" s="111"/>
      <c r="U436" s="141"/>
      <c r="W436" s="98"/>
    </row>
    <row r="437" spans="1:23" ht="15" customHeight="1">
      <c r="A437" s="132"/>
      <c r="B437" s="132"/>
      <c r="C437" s="148"/>
      <c r="E437" s="64"/>
      <c r="F437" s="64"/>
      <c r="G437" s="64"/>
      <c r="H437" s="64"/>
      <c r="I437" s="64"/>
      <c r="J437" s="64"/>
      <c r="L437" s="100"/>
      <c r="M437" s="100"/>
      <c r="N437" s="149"/>
      <c r="O437" s="150"/>
      <c r="P437" s="151"/>
      <c r="Q437" s="139"/>
      <c r="R437" s="140"/>
      <c r="S437" s="98"/>
      <c r="T437" s="111"/>
      <c r="U437" s="141"/>
      <c r="W437" s="98"/>
    </row>
    <row r="438" spans="1:23" ht="15" customHeight="1">
      <c r="A438" s="132"/>
      <c r="B438" s="132"/>
      <c r="C438" s="148"/>
      <c r="E438" s="64"/>
      <c r="F438" s="64"/>
      <c r="G438" s="64"/>
      <c r="H438" s="64"/>
      <c r="I438" s="64"/>
      <c r="J438" s="64"/>
      <c r="L438" s="100"/>
      <c r="M438" s="100"/>
      <c r="N438" s="149"/>
      <c r="O438" s="150"/>
      <c r="P438" s="151"/>
      <c r="Q438" s="139"/>
      <c r="R438" s="140"/>
      <c r="S438" s="98"/>
      <c r="T438" s="111"/>
      <c r="U438" s="141"/>
      <c r="W438" s="98"/>
    </row>
    <row r="439" spans="1:23" ht="15" customHeight="1">
      <c r="A439" s="132"/>
      <c r="B439" s="132"/>
      <c r="C439" s="148"/>
      <c r="E439" s="64"/>
      <c r="F439" s="64"/>
      <c r="G439" s="64"/>
      <c r="H439" s="64"/>
      <c r="I439" s="64"/>
      <c r="J439" s="64"/>
      <c r="L439" s="100"/>
      <c r="M439" s="100"/>
      <c r="N439" s="149"/>
      <c r="O439" s="150"/>
      <c r="P439" s="151"/>
      <c r="Q439" s="139"/>
      <c r="R439" s="140"/>
      <c r="S439" s="98"/>
      <c r="T439" s="111"/>
      <c r="U439" s="141"/>
      <c r="W439" s="98"/>
    </row>
    <row r="440" spans="1:23" ht="15" customHeight="1">
      <c r="A440" s="132"/>
      <c r="B440" s="132"/>
      <c r="C440" s="148"/>
      <c r="E440" s="64"/>
      <c r="F440" s="64"/>
      <c r="G440" s="64"/>
      <c r="H440" s="64"/>
      <c r="I440" s="64"/>
      <c r="J440" s="64"/>
      <c r="L440" s="100"/>
      <c r="M440" s="100"/>
      <c r="N440" s="149"/>
      <c r="O440" s="150"/>
      <c r="P440" s="151"/>
      <c r="Q440" s="139"/>
      <c r="R440" s="140"/>
      <c r="S440" s="98"/>
      <c r="T440" s="111"/>
      <c r="U440" s="141"/>
      <c r="W440" s="98"/>
    </row>
    <row r="441" spans="1:23" ht="15" customHeight="1">
      <c r="A441" s="132"/>
      <c r="B441" s="132"/>
      <c r="C441" s="148"/>
      <c r="E441" s="64"/>
      <c r="F441" s="64"/>
      <c r="G441" s="64"/>
      <c r="H441" s="64"/>
      <c r="I441" s="64"/>
      <c r="J441" s="64"/>
      <c r="L441" s="100"/>
      <c r="M441" s="100"/>
      <c r="N441" s="149"/>
      <c r="O441" s="150"/>
      <c r="P441" s="151"/>
      <c r="Q441" s="139"/>
      <c r="R441" s="140"/>
      <c r="S441" s="98"/>
      <c r="T441" s="111"/>
      <c r="U441" s="141"/>
      <c r="W441" s="98"/>
    </row>
    <row r="442" spans="1:23" ht="15" customHeight="1">
      <c r="A442" s="132"/>
      <c r="B442" s="132"/>
      <c r="C442" s="148"/>
      <c r="E442" s="64"/>
      <c r="F442" s="64"/>
      <c r="G442" s="64"/>
      <c r="H442" s="64"/>
      <c r="I442" s="64"/>
      <c r="J442" s="64"/>
      <c r="L442" s="100"/>
      <c r="M442" s="100"/>
      <c r="N442" s="149"/>
      <c r="O442" s="150"/>
      <c r="P442" s="151"/>
      <c r="Q442" s="139"/>
      <c r="R442" s="140"/>
      <c r="S442" s="98"/>
      <c r="T442" s="111"/>
      <c r="U442" s="141"/>
      <c r="W442" s="98"/>
    </row>
    <row r="443" spans="1:23" ht="15" customHeight="1">
      <c r="A443" s="132"/>
      <c r="B443" s="132"/>
      <c r="C443" s="148"/>
      <c r="E443" s="64"/>
      <c r="F443" s="64"/>
      <c r="G443" s="64"/>
      <c r="H443" s="64"/>
      <c r="I443" s="64"/>
      <c r="J443" s="64"/>
      <c r="L443" s="100"/>
      <c r="M443" s="100"/>
      <c r="N443" s="149"/>
      <c r="O443" s="150"/>
      <c r="P443" s="151"/>
      <c r="Q443" s="139"/>
      <c r="R443" s="140"/>
      <c r="S443" s="98"/>
      <c r="T443" s="111"/>
      <c r="U443" s="141"/>
      <c r="W443" s="98"/>
    </row>
    <row r="444" spans="1:23" ht="15" customHeight="1">
      <c r="A444" s="132"/>
      <c r="B444" s="132"/>
      <c r="C444" s="148"/>
      <c r="E444" s="64"/>
      <c r="F444" s="64"/>
      <c r="G444" s="64"/>
      <c r="H444" s="64"/>
      <c r="I444" s="64"/>
      <c r="J444" s="64"/>
      <c r="L444" s="100"/>
      <c r="M444" s="100"/>
      <c r="N444" s="149"/>
      <c r="O444" s="150"/>
      <c r="P444" s="151"/>
      <c r="Q444" s="139"/>
      <c r="R444" s="140"/>
      <c r="S444" s="98"/>
      <c r="T444" s="111"/>
      <c r="U444" s="141"/>
      <c r="W444" s="98"/>
    </row>
    <row r="445" spans="1:23" ht="15" customHeight="1">
      <c r="A445" s="132"/>
      <c r="B445" s="132"/>
      <c r="C445" s="148"/>
      <c r="E445" s="64"/>
      <c r="F445" s="64"/>
      <c r="G445" s="64"/>
      <c r="H445" s="64"/>
      <c r="I445" s="64"/>
      <c r="J445" s="64"/>
      <c r="L445" s="100"/>
      <c r="M445" s="100"/>
      <c r="N445" s="149"/>
      <c r="O445" s="150"/>
      <c r="P445" s="151"/>
      <c r="Q445" s="139"/>
      <c r="R445" s="140"/>
      <c r="S445" s="98"/>
      <c r="T445" s="111"/>
      <c r="U445" s="141"/>
      <c r="W445" s="152"/>
    </row>
    <row r="446" spans="1:23" ht="15" customHeight="1">
      <c r="A446" s="132"/>
      <c r="B446" s="132"/>
      <c r="C446" s="148"/>
      <c r="E446" s="64"/>
      <c r="F446" s="64"/>
      <c r="G446" s="64"/>
      <c r="H446" s="64"/>
      <c r="I446" s="64"/>
      <c r="J446" s="64"/>
      <c r="L446" s="100"/>
      <c r="M446" s="100"/>
      <c r="N446" s="149"/>
      <c r="O446" s="150"/>
      <c r="P446" s="151"/>
      <c r="Q446" s="139"/>
      <c r="R446" s="140"/>
      <c r="S446" s="98"/>
      <c r="T446" s="111"/>
      <c r="U446" s="141"/>
      <c r="W446" s="98"/>
    </row>
    <row r="447" spans="1:23" ht="15" customHeight="1">
      <c r="A447" s="132"/>
      <c r="B447" s="132"/>
      <c r="C447" s="148"/>
      <c r="E447" s="64"/>
      <c r="F447" s="64"/>
      <c r="G447" s="64"/>
      <c r="H447" s="64"/>
      <c r="I447" s="64"/>
      <c r="J447" s="64"/>
      <c r="L447" s="100"/>
      <c r="M447" s="100"/>
      <c r="N447" s="149"/>
      <c r="O447" s="150"/>
      <c r="P447" s="151"/>
      <c r="Q447" s="139"/>
      <c r="R447" s="140"/>
      <c r="S447" s="98"/>
      <c r="T447" s="111"/>
      <c r="U447" s="141"/>
      <c r="W447" s="107"/>
    </row>
    <row r="448" spans="1:23" ht="15" customHeight="1">
      <c r="A448" s="132"/>
      <c r="B448" s="132"/>
      <c r="C448" s="148"/>
      <c r="E448" s="64"/>
      <c r="F448" s="64"/>
      <c r="G448" s="64"/>
      <c r="H448" s="64"/>
      <c r="I448" s="64"/>
      <c r="J448" s="64"/>
      <c r="L448" s="100"/>
      <c r="M448" s="100"/>
      <c r="N448" s="149"/>
      <c r="O448" s="150"/>
      <c r="P448" s="151"/>
      <c r="Q448" s="139"/>
      <c r="R448" s="140"/>
      <c r="S448" s="98"/>
      <c r="T448" s="111"/>
      <c r="U448" s="141"/>
      <c r="W448" s="98"/>
    </row>
    <row r="449" spans="1:23" ht="15" customHeight="1">
      <c r="A449" s="132"/>
      <c r="B449" s="132"/>
      <c r="C449" s="148"/>
      <c r="E449" s="64"/>
      <c r="F449" s="64"/>
      <c r="G449" s="64"/>
      <c r="H449" s="64"/>
      <c r="I449" s="64"/>
      <c r="J449" s="64"/>
      <c r="L449" s="100"/>
      <c r="M449" s="100"/>
      <c r="N449" s="149"/>
      <c r="O449" s="150"/>
      <c r="P449" s="151"/>
      <c r="Q449" s="139"/>
      <c r="R449" s="140"/>
      <c r="S449" s="98"/>
      <c r="T449" s="111"/>
      <c r="U449" s="141"/>
      <c r="W449" s="98"/>
    </row>
    <row r="450" spans="1:23" ht="15" customHeight="1">
      <c r="A450" s="132"/>
      <c r="B450" s="132"/>
      <c r="C450" s="148"/>
      <c r="E450" s="64"/>
      <c r="F450" s="64"/>
      <c r="G450" s="64"/>
      <c r="H450" s="64"/>
      <c r="I450" s="64"/>
      <c r="J450" s="64"/>
      <c r="L450" s="100"/>
      <c r="M450" s="100"/>
      <c r="N450" s="149"/>
      <c r="O450" s="150"/>
      <c r="P450" s="151"/>
      <c r="Q450" s="139"/>
      <c r="R450" s="140"/>
      <c r="S450" s="98"/>
      <c r="T450" s="111"/>
      <c r="U450" s="141"/>
      <c r="W450" s="98"/>
    </row>
    <row r="451" spans="1:23" ht="15" customHeight="1">
      <c r="A451" s="132"/>
      <c r="B451" s="132"/>
      <c r="C451" s="148"/>
      <c r="E451" s="64"/>
      <c r="F451" s="64"/>
      <c r="G451" s="64"/>
      <c r="H451" s="64"/>
      <c r="I451" s="64"/>
      <c r="J451" s="64"/>
      <c r="L451" s="100"/>
      <c r="M451" s="100"/>
      <c r="N451" s="149"/>
      <c r="O451" s="150"/>
      <c r="P451" s="151"/>
      <c r="Q451" s="139"/>
      <c r="R451" s="140"/>
      <c r="S451" s="98"/>
      <c r="T451" s="111"/>
      <c r="U451" s="141"/>
      <c r="W451" s="98"/>
    </row>
    <row r="452" spans="1:23" ht="15" customHeight="1">
      <c r="A452" s="132"/>
      <c r="B452" s="132"/>
      <c r="C452" s="148"/>
      <c r="E452" s="64"/>
      <c r="F452" s="64"/>
      <c r="G452" s="64"/>
      <c r="H452" s="64"/>
      <c r="I452" s="64"/>
      <c r="J452" s="64"/>
      <c r="L452" s="100"/>
      <c r="M452" s="100"/>
      <c r="N452" s="149"/>
      <c r="O452" s="150"/>
      <c r="P452" s="151"/>
      <c r="Q452" s="139"/>
      <c r="R452" s="140"/>
      <c r="S452" s="98"/>
      <c r="T452" s="111"/>
      <c r="U452" s="141"/>
      <c r="W452" s="98"/>
    </row>
    <row r="453" spans="1:23" ht="15" customHeight="1">
      <c r="A453" s="132"/>
      <c r="B453" s="132"/>
      <c r="C453" s="148"/>
      <c r="E453" s="64"/>
      <c r="F453" s="64"/>
      <c r="G453" s="64"/>
      <c r="H453" s="64"/>
      <c r="I453" s="64"/>
      <c r="J453" s="64"/>
      <c r="L453" s="100"/>
      <c r="M453" s="100"/>
      <c r="N453" s="149"/>
      <c r="O453" s="150"/>
      <c r="P453" s="151"/>
      <c r="Q453" s="139"/>
      <c r="R453" s="140"/>
      <c r="S453" s="98"/>
      <c r="T453" s="111"/>
      <c r="U453" s="141"/>
      <c r="W453" s="98"/>
    </row>
    <row r="454" spans="1:23" ht="15" customHeight="1">
      <c r="A454" s="132"/>
      <c r="B454" s="132"/>
      <c r="C454" s="148"/>
      <c r="E454" s="64"/>
      <c r="F454" s="64"/>
      <c r="G454" s="64"/>
      <c r="H454" s="64"/>
      <c r="I454" s="64"/>
      <c r="J454" s="64"/>
      <c r="L454" s="100"/>
      <c r="M454" s="100"/>
      <c r="N454" s="149"/>
      <c r="O454" s="150"/>
      <c r="P454" s="151"/>
      <c r="Q454" s="139"/>
      <c r="R454" s="140"/>
      <c r="S454" s="98"/>
      <c r="T454" s="111"/>
      <c r="U454" s="141"/>
      <c r="W454" s="98"/>
    </row>
    <row r="455" spans="1:23" ht="15" customHeight="1">
      <c r="A455" s="132"/>
      <c r="B455" s="132"/>
      <c r="C455" s="148"/>
      <c r="E455" s="64"/>
      <c r="F455" s="64"/>
      <c r="G455" s="64"/>
      <c r="H455" s="64"/>
      <c r="I455" s="64"/>
      <c r="J455" s="64"/>
      <c r="L455" s="100"/>
      <c r="M455" s="100"/>
      <c r="N455" s="149"/>
      <c r="O455" s="150"/>
      <c r="P455" s="151"/>
      <c r="Q455" s="139"/>
      <c r="R455" s="140"/>
      <c r="S455" s="98"/>
      <c r="T455" s="111"/>
      <c r="U455" s="141"/>
      <c r="W455" s="98"/>
    </row>
    <row r="456" spans="1:23" ht="15" customHeight="1">
      <c r="A456" s="132"/>
      <c r="B456" s="132"/>
      <c r="C456" s="148"/>
      <c r="E456" s="64"/>
      <c r="F456" s="64"/>
      <c r="G456" s="64"/>
      <c r="H456" s="64"/>
      <c r="I456" s="64"/>
      <c r="J456" s="64"/>
      <c r="L456" s="100"/>
      <c r="M456" s="100"/>
      <c r="N456" s="149"/>
      <c r="O456" s="150"/>
      <c r="P456" s="151"/>
      <c r="Q456" s="139"/>
      <c r="R456" s="140"/>
      <c r="S456" s="98"/>
      <c r="T456" s="111"/>
      <c r="U456" s="141"/>
      <c r="W456" s="98"/>
    </row>
    <row r="457" spans="1:23" ht="15" customHeight="1">
      <c r="A457" s="132"/>
      <c r="B457" s="132"/>
      <c r="C457" s="148"/>
      <c r="E457" s="64"/>
      <c r="F457" s="64"/>
      <c r="G457" s="64"/>
      <c r="H457" s="64"/>
      <c r="I457" s="64"/>
      <c r="J457" s="64"/>
      <c r="L457" s="100"/>
      <c r="M457" s="100"/>
      <c r="N457" s="149"/>
      <c r="O457" s="150"/>
      <c r="P457" s="151"/>
      <c r="Q457" s="139"/>
      <c r="R457" s="140"/>
      <c r="S457" s="98"/>
      <c r="T457" s="111"/>
      <c r="U457" s="141"/>
      <c r="W457" s="98"/>
    </row>
    <row r="458" spans="1:23" ht="15" customHeight="1">
      <c r="A458" s="132"/>
      <c r="B458" s="132"/>
      <c r="C458" s="148"/>
      <c r="E458" s="64"/>
      <c r="F458" s="64"/>
      <c r="G458" s="64"/>
      <c r="H458" s="64"/>
      <c r="I458" s="64"/>
      <c r="J458" s="64"/>
      <c r="L458" s="100"/>
      <c r="M458" s="100"/>
      <c r="N458" s="149"/>
      <c r="O458" s="150"/>
      <c r="P458" s="151"/>
      <c r="Q458" s="139"/>
      <c r="R458" s="140"/>
      <c r="S458" s="98"/>
      <c r="T458" s="111"/>
      <c r="U458" s="141"/>
      <c r="W458" s="98"/>
    </row>
    <row r="459" spans="1:23" ht="15" customHeight="1">
      <c r="A459" s="132"/>
      <c r="B459" s="132"/>
      <c r="C459" s="148"/>
      <c r="E459" s="64"/>
      <c r="F459" s="64"/>
      <c r="G459" s="64"/>
      <c r="H459" s="64"/>
      <c r="I459" s="64"/>
      <c r="J459" s="64"/>
      <c r="L459" s="100"/>
      <c r="M459" s="100"/>
      <c r="N459" s="149"/>
      <c r="O459" s="150"/>
      <c r="P459" s="151"/>
      <c r="Q459" s="139"/>
      <c r="R459" s="140"/>
      <c r="S459" s="98"/>
      <c r="T459" s="111"/>
      <c r="U459" s="141"/>
    </row>
    <row r="460" spans="1:23" ht="15" customHeight="1">
      <c r="A460" s="132"/>
      <c r="B460" s="132"/>
      <c r="C460" s="148"/>
      <c r="E460" s="64"/>
      <c r="F460" s="64"/>
      <c r="G460" s="64"/>
      <c r="H460" s="64"/>
      <c r="I460" s="64"/>
      <c r="J460" s="64"/>
      <c r="L460" s="100"/>
      <c r="M460" s="100"/>
      <c r="N460" s="149"/>
      <c r="O460" s="150"/>
      <c r="P460" s="151"/>
      <c r="Q460" s="139"/>
      <c r="R460" s="140"/>
      <c r="S460" s="98"/>
      <c r="T460" s="111"/>
      <c r="U460" s="141"/>
      <c r="W460" s="98"/>
    </row>
    <row r="461" spans="1:23" ht="15" customHeight="1">
      <c r="A461" s="132"/>
      <c r="B461" s="132"/>
      <c r="C461" s="148"/>
      <c r="E461" s="64"/>
      <c r="F461" s="64"/>
      <c r="G461" s="64"/>
      <c r="H461" s="64"/>
      <c r="I461" s="64"/>
      <c r="J461" s="64"/>
      <c r="L461" s="100"/>
      <c r="M461" s="100"/>
      <c r="N461" s="149"/>
      <c r="O461" s="150"/>
      <c r="P461" s="151"/>
      <c r="Q461" s="139"/>
      <c r="R461" s="140"/>
      <c r="S461" s="98"/>
      <c r="T461" s="111"/>
      <c r="U461" s="141"/>
      <c r="W461" s="98"/>
    </row>
    <row r="462" spans="1:23" ht="15" customHeight="1">
      <c r="A462" s="132"/>
      <c r="B462" s="132"/>
      <c r="C462" s="148"/>
      <c r="E462" s="64"/>
      <c r="F462" s="64"/>
      <c r="G462" s="64"/>
      <c r="H462" s="64"/>
      <c r="I462" s="64"/>
      <c r="J462" s="64"/>
      <c r="L462" s="100"/>
      <c r="M462" s="100"/>
      <c r="N462" s="149"/>
      <c r="O462" s="150"/>
      <c r="P462" s="151"/>
      <c r="Q462" s="139"/>
      <c r="R462" s="140"/>
      <c r="S462" s="98"/>
      <c r="T462" s="111"/>
      <c r="U462" s="141"/>
      <c r="W462" s="98"/>
    </row>
    <row r="463" spans="1:23" ht="15" customHeight="1">
      <c r="A463" s="132"/>
      <c r="B463" s="132"/>
      <c r="C463" s="148"/>
      <c r="E463" s="64"/>
      <c r="F463" s="64"/>
      <c r="G463" s="64"/>
      <c r="H463" s="64"/>
      <c r="I463" s="64"/>
      <c r="J463" s="64"/>
      <c r="L463" s="100"/>
      <c r="M463" s="100"/>
      <c r="N463" s="149"/>
      <c r="O463" s="150"/>
      <c r="P463" s="151"/>
      <c r="Q463" s="139"/>
      <c r="R463" s="140"/>
      <c r="S463" s="98"/>
      <c r="T463" s="111"/>
      <c r="U463" s="141"/>
      <c r="W463" s="98"/>
    </row>
    <row r="464" spans="1:23" ht="15" customHeight="1">
      <c r="A464" s="132"/>
      <c r="B464" s="132"/>
      <c r="C464" s="148"/>
      <c r="E464" s="64"/>
      <c r="F464" s="64"/>
      <c r="G464" s="64"/>
      <c r="H464" s="64"/>
      <c r="I464" s="64"/>
      <c r="J464" s="64"/>
      <c r="L464" s="100"/>
      <c r="M464" s="100"/>
      <c r="N464" s="149"/>
      <c r="O464" s="150"/>
      <c r="P464" s="151"/>
      <c r="Q464" s="139"/>
      <c r="R464" s="140"/>
      <c r="S464" s="98"/>
      <c r="T464" s="111"/>
      <c r="U464" s="141"/>
      <c r="W464" s="98"/>
    </row>
    <row r="465" spans="1:23" ht="15" customHeight="1">
      <c r="A465" s="132"/>
      <c r="B465" s="132"/>
      <c r="C465" s="148"/>
      <c r="E465" s="64"/>
      <c r="F465" s="64"/>
      <c r="G465" s="64"/>
      <c r="H465" s="64"/>
      <c r="I465" s="64"/>
      <c r="J465" s="64"/>
      <c r="L465" s="100"/>
      <c r="M465" s="100"/>
      <c r="N465" s="149"/>
      <c r="O465" s="150"/>
      <c r="P465" s="151"/>
      <c r="Q465" s="139"/>
      <c r="R465" s="140"/>
      <c r="S465" s="98"/>
      <c r="T465" s="111"/>
      <c r="U465" s="141"/>
      <c r="W465" s="98"/>
    </row>
    <row r="466" spans="1:23" ht="15" customHeight="1">
      <c r="A466" s="132"/>
      <c r="B466" s="132"/>
      <c r="C466" s="148"/>
      <c r="E466" s="64"/>
      <c r="F466" s="64"/>
      <c r="G466" s="64"/>
      <c r="H466" s="64"/>
      <c r="I466" s="64"/>
      <c r="J466" s="64"/>
      <c r="L466" s="100"/>
      <c r="M466" s="100"/>
      <c r="N466" s="149"/>
      <c r="O466" s="150"/>
      <c r="P466" s="151"/>
      <c r="Q466" s="139"/>
      <c r="R466" s="140"/>
      <c r="S466" s="98"/>
      <c r="T466" s="111"/>
      <c r="U466" s="141"/>
      <c r="W466" s="98"/>
    </row>
    <row r="467" spans="1:23" ht="15" customHeight="1">
      <c r="A467" s="132"/>
      <c r="B467" s="132"/>
      <c r="C467" s="148"/>
      <c r="E467" s="64"/>
      <c r="F467" s="64"/>
      <c r="G467" s="64"/>
      <c r="H467" s="64"/>
      <c r="I467" s="64"/>
      <c r="J467" s="64"/>
      <c r="L467" s="100"/>
      <c r="M467" s="100"/>
      <c r="N467" s="149"/>
      <c r="O467" s="150"/>
      <c r="P467" s="151"/>
      <c r="Q467" s="139"/>
      <c r="R467" s="140"/>
      <c r="S467" s="98"/>
      <c r="T467" s="111"/>
      <c r="U467" s="141"/>
      <c r="W467" s="122"/>
    </row>
    <row r="468" spans="1:23" ht="15" customHeight="1">
      <c r="A468" s="132"/>
      <c r="B468" s="132"/>
      <c r="C468" s="148"/>
      <c r="E468" s="64"/>
      <c r="F468" s="64"/>
      <c r="G468" s="64"/>
      <c r="H468" s="64"/>
      <c r="I468" s="64"/>
      <c r="J468" s="64"/>
      <c r="L468" s="100"/>
      <c r="M468" s="100"/>
      <c r="N468" s="149"/>
      <c r="O468" s="150"/>
      <c r="P468" s="151"/>
      <c r="Q468" s="139"/>
      <c r="R468" s="140"/>
      <c r="S468" s="98"/>
      <c r="T468" s="111"/>
      <c r="U468" s="141"/>
      <c r="W468" s="98"/>
    </row>
    <row r="469" spans="1:23" ht="15" customHeight="1">
      <c r="A469" s="132"/>
      <c r="B469" s="132"/>
      <c r="C469" s="148"/>
      <c r="E469" s="64"/>
      <c r="F469" s="64"/>
      <c r="G469" s="64"/>
      <c r="H469" s="64"/>
      <c r="I469" s="64"/>
      <c r="J469" s="64"/>
      <c r="L469" s="100"/>
      <c r="M469" s="100"/>
      <c r="N469" s="149"/>
      <c r="O469" s="150"/>
      <c r="P469" s="151"/>
      <c r="Q469" s="139"/>
      <c r="R469" s="140"/>
      <c r="S469" s="98"/>
      <c r="T469" s="111"/>
      <c r="U469" s="141"/>
      <c r="W469" s="122"/>
    </row>
    <row r="470" spans="1:23" ht="15" customHeight="1">
      <c r="A470" s="132"/>
      <c r="B470" s="132"/>
      <c r="C470" s="148"/>
      <c r="E470" s="64"/>
      <c r="F470" s="64"/>
      <c r="G470" s="64"/>
      <c r="H470" s="64"/>
      <c r="I470" s="64"/>
      <c r="J470" s="64"/>
      <c r="L470" s="100"/>
      <c r="M470" s="100"/>
      <c r="N470" s="149"/>
      <c r="O470" s="150"/>
      <c r="P470" s="151"/>
      <c r="Q470" s="139"/>
      <c r="R470" s="140"/>
      <c r="S470" s="98"/>
      <c r="T470" s="111"/>
      <c r="U470" s="141"/>
      <c r="W470" s="98"/>
    </row>
    <row r="471" spans="1:23" ht="15" customHeight="1">
      <c r="A471" s="132"/>
      <c r="B471" s="132"/>
      <c r="C471" s="148"/>
      <c r="E471" s="64"/>
      <c r="F471" s="64"/>
      <c r="G471" s="64"/>
      <c r="H471" s="64"/>
      <c r="I471" s="64"/>
      <c r="J471" s="64"/>
      <c r="L471" s="100"/>
      <c r="M471" s="100"/>
      <c r="N471" s="149"/>
      <c r="O471" s="150"/>
      <c r="P471" s="151"/>
      <c r="Q471" s="139"/>
      <c r="R471" s="140"/>
      <c r="S471" s="98"/>
      <c r="T471" s="111"/>
      <c r="U471" s="141"/>
      <c r="W471" s="122"/>
    </row>
    <row r="472" spans="1:23" ht="15" customHeight="1">
      <c r="A472" s="132"/>
      <c r="B472" s="132"/>
      <c r="C472" s="148"/>
      <c r="E472" s="64"/>
      <c r="F472" s="64"/>
      <c r="G472" s="64"/>
      <c r="H472" s="64"/>
      <c r="I472" s="64"/>
      <c r="J472" s="64"/>
      <c r="L472" s="100"/>
      <c r="M472" s="100"/>
      <c r="N472" s="149"/>
      <c r="O472" s="150"/>
      <c r="P472" s="151"/>
      <c r="Q472" s="139"/>
      <c r="R472" s="140"/>
      <c r="S472" s="98"/>
      <c r="T472" s="111"/>
      <c r="U472" s="141"/>
      <c r="W472" s="98"/>
    </row>
    <row r="473" spans="1:23" ht="15" customHeight="1">
      <c r="A473" s="132"/>
      <c r="B473" s="132"/>
      <c r="C473" s="148"/>
      <c r="E473" s="64"/>
      <c r="F473" s="64"/>
      <c r="G473" s="64"/>
      <c r="H473" s="64"/>
      <c r="I473" s="64"/>
      <c r="J473" s="64"/>
      <c r="L473" s="100"/>
      <c r="M473" s="100"/>
      <c r="N473" s="149"/>
      <c r="O473" s="150"/>
      <c r="P473" s="151"/>
      <c r="Q473" s="139"/>
      <c r="R473" s="140"/>
      <c r="S473" s="98"/>
      <c r="T473" s="111"/>
      <c r="U473" s="141"/>
      <c r="W473" s="122"/>
    </row>
    <row r="474" spans="1:23" ht="15" customHeight="1">
      <c r="A474" s="132"/>
      <c r="B474" s="132"/>
      <c r="C474" s="148"/>
      <c r="E474" s="64"/>
      <c r="F474" s="64"/>
      <c r="G474" s="64"/>
      <c r="H474" s="64"/>
      <c r="I474" s="64"/>
      <c r="J474" s="64"/>
      <c r="L474" s="100"/>
      <c r="M474" s="100"/>
      <c r="N474" s="149"/>
      <c r="O474" s="150"/>
      <c r="P474" s="151"/>
      <c r="Q474" s="139"/>
      <c r="R474" s="140"/>
      <c r="S474" s="98"/>
      <c r="T474" s="111"/>
      <c r="U474" s="141"/>
      <c r="W474" s="98"/>
    </row>
    <row r="475" spans="1:23" ht="15" customHeight="1">
      <c r="A475" s="132"/>
      <c r="B475" s="132"/>
      <c r="C475" s="148"/>
      <c r="E475" s="64"/>
      <c r="F475" s="64"/>
      <c r="G475" s="64"/>
      <c r="H475" s="64"/>
      <c r="I475" s="64"/>
      <c r="J475" s="64"/>
      <c r="L475" s="100"/>
      <c r="M475" s="100"/>
      <c r="N475" s="149"/>
      <c r="O475" s="150"/>
      <c r="P475" s="151"/>
      <c r="Q475" s="139"/>
      <c r="R475" s="140"/>
      <c r="S475" s="98"/>
      <c r="T475" s="111"/>
      <c r="U475" s="141"/>
      <c r="W475" s="122"/>
    </row>
    <row r="476" spans="1:23" ht="15" customHeight="1">
      <c r="A476" s="132"/>
      <c r="B476" s="132"/>
      <c r="C476" s="148"/>
      <c r="E476" s="64"/>
      <c r="F476" s="64"/>
      <c r="G476" s="64"/>
      <c r="H476" s="64"/>
      <c r="I476" s="64"/>
      <c r="J476" s="64"/>
      <c r="L476" s="100"/>
      <c r="M476" s="100"/>
      <c r="N476" s="149"/>
      <c r="O476" s="150"/>
      <c r="P476" s="151"/>
      <c r="Q476" s="139"/>
      <c r="R476" s="140"/>
      <c r="S476" s="98"/>
      <c r="T476" s="111"/>
      <c r="U476" s="141"/>
      <c r="W476" s="98"/>
    </row>
    <row r="477" spans="1:23" ht="15" customHeight="1">
      <c r="A477" s="132"/>
      <c r="B477" s="132"/>
      <c r="C477" s="148"/>
      <c r="E477" s="64"/>
      <c r="F477" s="64"/>
      <c r="G477" s="64"/>
      <c r="H477" s="64"/>
      <c r="I477" s="64"/>
      <c r="J477" s="64"/>
      <c r="L477" s="100"/>
      <c r="M477" s="100"/>
      <c r="N477" s="149"/>
      <c r="O477" s="150"/>
      <c r="P477" s="151"/>
      <c r="Q477" s="139"/>
      <c r="R477" s="140"/>
      <c r="S477" s="98"/>
      <c r="T477" s="111"/>
      <c r="U477" s="141"/>
      <c r="W477" s="98"/>
    </row>
    <row r="478" spans="1:23" ht="15" customHeight="1">
      <c r="A478" s="132"/>
      <c r="B478" s="132"/>
      <c r="C478" s="148"/>
      <c r="E478" s="64"/>
      <c r="F478" s="64"/>
      <c r="G478" s="64"/>
      <c r="H478" s="64"/>
      <c r="I478" s="64"/>
      <c r="J478" s="64"/>
      <c r="L478" s="100"/>
      <c r="M478" s="100"/>
      <c r="N478" s="149"/>
      <c r="O478" s="150"/>
      <c r="P478" s="151"/>
      <c r="Q478" s="139"/>
      <c r="R478" s="140"/>
      <c r="S478" s="98"/>
      <c r="T478" s="111"/>
      <c r="U478" s="141"/>
      <c r="W478" s="98"/>
    </row>
    <row r="479" spans="1:23" ht="15" customHeight="1">
      <c r="A479" s="132"/>
      <c r="B479" s="132"/>
      <c r="C479" s="148"/>
      <c r="E479" s="64"/>
      <c r="F479" s="64"/>
      <c r="G479" s="64"/>
      <c r="H479" s="64"/>
      <c r="I479" s="64"/>
      <c r="J479" s="64"/>
      <c r="L479" s="100"/>
      <c r="M479" s="100"/>
      <c r="N479" s="149"/>
      <c r="O479" s="150"/>
      <c r="P479" s="151"/>
      <c r="Q479" s="139"/>
      <c r="R479" s="140"/>
      <c r="S479" s="98"/>
      <c r="T479" s="111"/>
      <c r="U479" s="141"/>
      <c r="W479" s="98"/>
    </row>
    <row r="480" spans="1:23" ht="15" customHeight="1">
      <c r="A480" s="132"/>
      <c r="B480" s="132"/>
      <c r="C480" s="148"/>
      <c r="E480" s="64"/>
      <c r="F480" s="64"/>
      <c r="G480" s="64"/>
      <c r="H480" s="64"/>
      <c r="I480" s="64"/>
      <c r="J480" s="64"/>
      <c r="L480" s="100"/>
      <c r="M480" s="100"/>
      <c r="N480" s="149"/>
      <c r="O480" s="150"/>
      <c r="P480" s="151"/>
      <c r="Q480" s="139"/>
      <c r="R480" s="140"/>
      <c r="S480" s="98"/>
      <c r="T480" s="111"/>
      <c r="U480" s="141"/>
      <c r="W480" s="98"/>
    </row>
    <row r="481" spans="1:23" ht="15" customHeight="1">
      <c r="A481" s="132"/>
      <c r="B481" s="132"/>
      <c r="C481" s="148"/>
      <c r="E481" s="64"/>
      <c r="F481" s="64"/>
      <c r="G481" s="64"/>
      <c r="H481" s="64"/>
      <c r="I481" s="64"/>
      <c r="J481" s="64"/>
      <c r="L481" s="100"/>
      <c r="M481" s="100"/>
      <c r="N481" s="149"/>
      <c r="O481" s="150"/>
      <c r="P481" s="151"/>
      <c r="Q481" s="139"/>
      <c r="R481" s="140"/>
      <c r="S481" s="98"/>
      <c r="T481" s="111"/>
      <c r="U481" s="141"/>
      <c r="W481" s="98"/>
    </row>
    <row r="482" spans="1:23" ht="15" customHeight="1">
      <c r="A482" s="132"/>
      <c r="B482" s="132"/>
      <c r="C482" s="148"/>
      <c r="E482" s="64"/>
      <c r="F482" s="64"/>
      <c r="G482" s="64"/>
      <c r="H482" s="64"/>
      <c r="I482" s="64"/>
      <c r="J482" s="64"/>
      <c r="L482" s="100"/>
      <c r="M482" s="100"/>
      <c r="N482" s="149"/>
      <c r="O482" s="150"/>
      <c r="P482" s="151"/>
      <c r="Q482" s="139"/>
      <c r="R482" s="140"/>
      <c r="S482" s="98"/>
      <c r="T482" s="111"/>
      <c r="U482" s="141"/>
      <c r="W482" s="98"/>
    </row>
    <row r="483" spans="1:23" ht="15" customHeight="1">
      <c r="A483" s="132"/>
      <c r="B483" s="132"/>
      <c r="C483" s="148"/>
      <c r="E483" s="64"/>
      <c r="F483" s="64"/>
      <c r="G483" s="64"/>
      <c r="H483" s="64"/>
      <c r="I483" s="64"/>
      <c r="J483" s="64"/>
      <c r="L483" s="100"/>
      <c r="M483" s="100"/>
      <c r="N483" s="149"/>
      <c r="O483" s="150"/>
      <c r="P483" s="151"/>
      <c r="Q483" s="139"/>
      <c r="R483" s="140"/>
      <c r="S483" s="98"/>
      <c r="T483" s="111"/>
      <c r="U483" s="141"/>
      <c r="W483" s="98"/>
    </row>
    <row r="484" spans="1:23" ht="15" customHeight="1">
      <c r="A484" s="132"/>
      <c r="B484" s="132"/>
      <c r="C484" s="148"/>
      <c r="E484" s="64"/>
      <c r="F484" s="64"/>
      <c r="G484" s="64"/>
      <c r="H484" s="64"/>
      <c r="I484" s="64"/>
      <c r="J484" s="64"/>
      <c r="L484" s="100"/>
      <c r="M484" s="100"/>
      <c r="N484" s="149"/>
      <c r="O484" s="150"/>
      <c r="P484" s="151"/>
      <c r="Q484" s="139"/>
      <c r="R484" s="140"/>
      <c r="S484" s="98"/>
      <c r="T484" s="111"/>
      <c r="U484" s="141"/>
      <c r="W484" s="98"/>
    </row>
    <row r="485" spans="1:23" ht="15" customHeight="1">
      <c r="A485" s="132"/>
      <c r="B485" s="132"/>
      <c r="C485" s="148"/>
      <c r="E485" s="64"/>
      <c r="F485" s="64"/>
      <c r="G485" s="64"/>
      <c r="H485" s="64"/>
      <c r="I485" s="64"/>
      <c r="J485" s="64"/>
      <c r="L485" s="100"/>
      <c r="M485" s="100"/>
      <c r="N485" s="149"/>
      <c r="O485" s="150"/>
      <c r="P485" s="151"/>
      <c r="Q485" s="139"/>
      <c r="R485" s="140"/>
      <c r="S485" s="98"/>
      <c r="T485" s="111"/>
      <c r="U485" s="141"/>
      <c r="W485" s="98"/>
    </row>
    <row r="486" spans="1:23" ht="15" customHeight="1">
      <c r="A486" s="132"/>
      <c r="B486" s="132"/>
      <c r="C486" s="148"/>
      <c r="E486" s="64"/>
      <c r="F486" s="64"/>
      <c r="G486" s="64"/>
      <c r="H486" s="64"/>
      <c r="I486" s="64"/>
      <c r="J486" s="64"/>
      <c r="L486" s="100"/>
      <c r="M486" s="100"/>
      <c r="N486" s="149"/>
      <c r="O486" s="150"/>
      <c r="P486" s="151"/>
      <c r="Q486" s="139"/>
      <c r="R486" s="140"/>
      <c r="S486" s="98"/>
      <c r="T486" s="111"/>
      <c r="U486" s="141"/>
      <c r="W486" s="98"/>
    </row>
    <row r="487" spans="1:23" ht="15" customHeight="1">
      <c r="A487" s="132"/>
      <c r="B487" s="132"/>
      <c r="C487" s="148"/>
      <c r="E487" s="64"/>
      <c r="F487" s="64"/>
      <c r="G487" s="64"/>
      <c r="H487" s="64"/>
      <c r="I487" s="64"/>
      <c r="J487" s="64"/>
      <c r="L487" s="100"/>
      <c r="M487" s="100"/>
      <c r="N487" s="149"/>
      <c r="O487" s="150"/>
      <c r="P487" s="151"/>
      <c r="Q487" s="139"/>
      <c r="R487" s="140"/>
      <c r="S487" s="98"/>
      <c r="T487" s="111"/>
      <c r="U487" s="141"/>
      <c r="W487" s="98"/>
    </row>
    <row r="488" spans="1:23" ht="15" customHeight="1">
      <c r="A488" s="132"/>
      <c r="B488" s="132"/>
      <c r="C488" s="148"/>
      <c r="E488" s="64"/>
      <c r="F488" s="64"/>
      <c r="G488" s="64"/>
      <c r="H488" s="64"/>
      <c r="I488" s="64"/>
      <c r="J488" s="64"/>
      <c r="L488" s="100"/>
      <c r="M488" s="100"/>
      <c r="N488" s="149"/>
      <c r="O488" s="150"/>
      <c r="P488" s="151"/>
      <c r="Q488" s="139"/>
      <c r="R488" s="140"/>
      <c r="S488" s="98"/>
      <c r="T488" s="111"/>
      <c r="U488" s="141"/>
      <c r="W488" s="98"/>
    </row>
    <row r="489" spans="1:23" ht="15" customHeight="1">
      <c r="A489" s="132"/>
      <c r="B489" s="132"/>
      <c r="C489" s="148"/>
      <c r="E489" s="64"/>
      <c r="F489" s="64"/>
      <c r="G489" s="64"/>
      <c r="H489" s="64"/>
      <c r="I489" s="64"/>
      <c r="J489" s="64"/>
      <c r="L489" s="100"/>
      <c r="M489" s="100"/>
      <c r="N489" s="149"/>
      <c r="O489" s="150"/>
      <c r="P489" s="151"/>
      <c r="Q489" s="139"/>
      <c r="R489" s="140"/>
      <c r="S489" s="98"/>
      <c r="T489" s="111"/>
      <c r="U489" s="141"/>
      <c r="W489" s="98"/>
    </row>
    <row r="490" spans="1:23" ht="15" customHeight="1">
      <c r="A490" s="132"/>
      <c r="B490" s="132"/>
      <c r="C490" s="148"/>
      <c r="E490" s="64"/>
      <c r="F490" s="64"/>
      <c r="G490" s="64"/>
      <c r="H490" s="64"/>
      <c r="I490" s="64"/>
      <c r="J490" s="64"/>
      <c r="L490" s="100"/>
      <c r="M490" s="100"/>
      <c r="N490" s="149"/>
      <c r="O490" s="150"/>
      <c r="P490" s="151"/>
      <c r="Q490" s="139"/>
      <c r="R490" s="140"/>
      <c r="S490" s="98"/>
      <c r="T490" s="111"/>
      <c r="U490" s="141"/>
      <c r="W490" s="98"/>
    </row>
    <row r="491" spans="1:23" ht="15" customHeight="1">
      <c r="A491" s="132"/>
      <c r="B491" s="132"/>
      <c r="C491" s="148"/>
      <c r="E491" s="64"/>
      <c r="F491" s="64"/>
      <c r="G491" s="64"/>
      <c r="H491" s="64"/>
      <c r="I491" s="64"/>
      <c r="J491" s="64"/>
      <c r="L491" s="100"/>
      <c r="M491" s="100"/>
      <c r="N491" s="149"/>
      <c r="O491" s="150"/>
      <c r="P491" s="151"/>
      <c r="Q491" s="139"/>
      <c r="R491" s="140"/>
      <c r="S491" s="98"/>
      <c r="T491" s="111"/>
      <c r="U491" s="141"/>
      <c r="W491" s="98"/>
    </row>
    <row r="492" spans="1:23" ht="15" customHeight="1">
      <c r="A492" s="132"/>
      <c r="B492" s="132"/>
      <c r="C492" s="148"/>
      <c r="E492" s="64"/>
      <c r="F492" s="64"/>
      <c r="G492" s="64"/>
      <c r="H492" s="64"/>
      <c r="I492" s="64"/>
      <c r="J492" s="64"/>
      <c r="L492" s="100"/>
      <c r="M492" s="100"/>
      <c r="N492" s="149"/>
      <c r="O492" s="150"/>
      <c r="P492" s="151"/>
      <c r="Q492" s="139"/>
      <c r="R492" s="140"/>
      <c r="S492" s="98"/>
      <c r="T492" s="111"/>
      <c r="U492" s="141"/>
      <c r="W492" s="98"/>
    </row>
    <row r="493" spans="1:23" ht="15" customHeight="1">
      <c r="A493" s="132"/>
      <c r="B493" s="132"/>
      <c r="C493" s="148"/>
      <c r="E493" s="64"/>
      <c r="F493" s="64"/>
      <c r="G493" s="64"/>
      <c r="H493" s="64"/>
      <c r="I493" s="64"/>
      <c r="J493" s="64"/>
      <c r="L493" s="100"/>
      <c r="M493" s="100"/>
      <c r="N493" s="149"/>
      <c r="O493" s="150"/>
      <c r="P493" s="151"/>
      <c r="Q493" s="139"/>
      <c r="R493" s="140"/>
      <c r="S493" s="98"/>
      <c r="T493" s="111"/>
      <c r="U493" s="141"/>
      <c r="W493" s="98"/>
    </row>
    <row r="494" spans="1:23" ht="15" customHeight="1">
      <c r="A494" s="132"/>
      <c r="B494" s="132"/>
      <c r="C494" s="148"/>
      <c r="E494" s="64"/>
      <c r="F494" s="64"/>
      <c r="G494" s="64"/>
      <c r="H494" s="64"/>
      <c r="I494" s="64"/>
      <c r="J494" s="64"/>
      <c r="L494" s="100"/>
      <c r="M494" s="100"/>
      <c r="N494" s="149"/>
      <c r="O494" s="150"/>
      <c r="P494" s="151"/>
      <c r="Q494" s="139"/>
      <c r="R494" s="140"/>
      <c r="S494" s="98"/>
      <c r="T494" s="111"/>
      <c r="U494" s="141"/>
      <c r="W494" s="98"/>
    </row>
    <row r="495" spans="1:23" ht="15" customHeight="1">
      <c r="A495" s="132"/>
      <c r="B495" s="132"/>
      <c r="C495" s="148"/>
      <c r="E495" s="64"/>
      <c r="F495" s="64"/>
      <c r="G495" s="64"/>
      <c r="H495" s="64"/>
      <c r="I495" s="64"/>
      <c r="J495" s="64"/>
      <c r="L495" s="100"/>
      <c r="M495" s="100"/>
      <c r="N495" s="149"/>
      <c r="O495" s="150"/>
      <c r="P495" s="151"/>
      <c r="Q495" s="139"/>
      <c r="R495" s="140"/>
      <c r="S495" s="98"/>
      <c r="T495" s="111"/>
      <c r="U495" s="141"/>
      <c r="W495" s="98"/>
    </row>
    <row r="496" spans="1:23" ht="15" customHeight="1">
      <c r="A496" s="132"/>
      <c r="B496" s="132"/>
      <c r="C496" s="148"/>
      <c r="E496" s="64"/>
      <c r="F496" s="64"/>
      <c r="G496" s="64"/>
      <c r="H496" s="64"/>
      <c r="I496" s="64"/>
      <c r="J496" s="64"/>
      <c r="L496" s="100"/>
      <c r="M496" s="100"/>
      <c r="N496" s="149"/>
      <c r="O496" s="150"/>
      <c r="P496" s="151"/>
      <c r="Q496" s="139"/>
      <c r="R496" s="140"/>
      <c r="S496" s="98"/>
      <c r="T496" s="111"/>
      <c r="U496" s="141"/>
      <c r="W496" s="98"/>
    </row>
    <row r="497" spans="1:23" ht="15" customHeight="1">
      <c r="A497" s="132"/>
      <c r="B497" s="132"/>
      <c r="C497" s="148"/>
      <c r="E497" s="64"/>
      <c r="F497" s="64"/>
      <c r="G497" s="64"/>
      <c r="H497" s="64"/>
      <c r="I497" s="64"/>
      <c r="J497" s="64"/>
      <c r="L497" s="100"/>
      <c r="M497" s="100"/>
      <c r="N497" s="149"/>
      <c r="O497" s="150"/>
      <c r="P497" s="151"/>
      <c r="Q497" s="139"/>
      <c r="R497" s="140"/>
      <c r="S497" s="98"/>
      <c r="T497" s="111"/>
      <c r="U497" s="141"/>
      <c r="W497" s="98"/>
    </row>
    <row r="498" spans="1:23" ht="15" customHeight="1">
      <c r="A498" s="132"/>
      <c r="B498" s="132"/>
      <c r="C498" s="148"/>
      <c r="E498" s="64"/>
      <c r="F498" s="64"/>
      <c r="G498" s="64"/>
      <c r="H498" s="64"/>
      <c r="I498" s="64"/>
      <c r="J498" s="64"/>
      <c r="L498" s="100"/>
      <c r="M498" s="100"/>
      <c r="N498" s="149"/>
      <c r="O498" s="150"/>
      <c r="P498" s="151"/>
      <c r="Q498" s="139"/>
      <c r="R498" s="140"/>
      <c r="S498" s="98"/>
      <c r="T498" s="111"/>
      <c r="U498" s="141"/>
      <c r="W498" s="98"/>
    </row>
    <row r="499" spans="1:23" ht="15" customHeight="1">
      <c r="A499" s="132"/>
      <c r="B499" s="132"/>
      <c r="C499" s="148"/>
      <c r="E499" s="64"/>
      <c r="F499" s="64"/>
      <c r="G499" s="64"/>
      <c r="H499" s="64"/>
      <c r="I499" s="64"/>
      <c r="J499" s="64"/>
      <c r="L499" s="100"/>
      <c r="M499" s="100"/>
      <c r="N499" s="149"/>
      <c r="O499" s="150"/>
      <c r="P499" s="151"/>
      <c r="Q499" s="139"/>
      <c r="R499" s="140"/>
      <c r="S499" s="98"/>
      <c r="T499" s="111"/>
      <c r="U499" s="141"/>
      <c r="W499" s="98"/>
    </row>
    <row r="500" spans="1:23" ht="15" customHeight="1">
      <c r="A500" s="132"/>
      <c r="B500" s="132"/>
      <c r="C500" s="148"/>
      <c r="E500" s="64"/>
      <c r="F500" s="64"/>
      <c r="G500" s="64"/>
      <c r="H500" s="64"/>
      <c r="I500" s="64"/>
      <c r="J500" s="64"/>
      <c r="L500" s="100"/>
      <c r="M500" s="100"/>
      <c r="N500" s="149"/>
      <c r="O500" s="150"/>
      <c r="P500" s="151"/>
      <c r="Q500" s="139"/>
      <c r="R500" s="140"/>
      <c r="S500" s="98"/>
      <c r="T500" s="111"/>
      <c r="U500" s="141"/>
      <c r="W500" s="98"/>
    </row>
    <row r="501" spans="1:23" ht="15" customHeight="1">
      <c r="A501" s="132"/>
      <c r="B501" s="132"/>
      <c r="C501" s="148"/>
      <c r="E501" s="64"/>
      <c r="F501" s="64"/>
      <c r="G501" s="64"/>
      <c r="H501" s="64"/>
      <c r="I501" s="64"/>
      <c r="J501" s="64"/>
      <c r="L501" s="100"/>
      <c r="M501" s="100"/>
      <c r="N501" s="149"/>
      <c r="O501" s="150"/>
      <c r="P501" s="151"/>
      <c r="Q501" s="139"/>
      <c r="R501" s="140"/>
      <c r="S501" s="98"/>
      <c r="T501" s="111"/>
      <c r="U501" s="141"/>
      <c r="W501" s="98"/>
    </row>
    <row r="502" spans="1:23" ht="15" customHeight="1">
      <c r="A502" s="132"/>
      <c r="B502" s="132"/>
      <c r="C502" s="148"/>
      <c r="E502" s="64"/>
      <c r="F502" s="64"/>
      <c r="G502" s="64"/>
      <c r="H502" s="64"/>
      <c r="I502" s="64"/>
      <c r="J502" s="64"/>
      <c r="L502" s="100"/>
      <c r="M502" s="100"/>
      <c r="N502" s="149"/>
      <c r="O502" s="150"/>
      <c r="P502" s="151"/>
      <c r="Q502" s="139"/>
      <c r="R502" s="140"/>
      <c r="S502" s="98"/>
      <c r="T502" s="111"/>
      <c r="U502" s="141"/>
      <c r="W502" s="98"/>
    </row>
    <row r="503" spans="1:23" ht="15" customHeight="1">
      <c r="A503" s="132"/>
      <c r="B503" s="132"/>
      <c r="C503" s="148"/>
      <c r="E503" s="64"/>
      <c r="F503" s="64"/>
      <c r="G503" s="64"/>
      <c r="H503" s="64"/>
      <c r="I503" s="64"/>
      <c r="J503" s="64"/>
      <c r="L503" s="100"/>
      <c r="M503" s="100"/>
      <c r="N503" s="149"/>
      <c r="O503" s="150"/>
      <c r="P503" s="151"/>
      <c r="Q503" s="139"/>
      <c r="R503" s="140"/>
      <c r="S503" s="98"/>
      <c r="T503" s="111"/>
      <c r="U503" s="141"/>
      <c r="W503" s="98"/>
    </row>
    <row r="504" spans="1:23" ht="15" customHeight="1">
      <c r="A504" s="132"/>
      <c r="B504" s="132"/>
      <c r="C504" s="148"/>
      <c r="E504" s="64"/>
      <c r="F504" s="64"/>
      <c r="G504" s="64"/>
      <c r="H504" s="64"/>
      <c r="I504" s="64"/>
      <c r="J504" s="64"/>
      <c r="L504" s="100"/>
      <c r="M504" s="100"/>
      <c r="N504" s="149"/>
      <c r="O504" s="150"/>
      <c r="P504" s="151"/>
      <c r="Q504" s="139"/>
      <c r="R504" s="140"/>
      <c r="S504" s="98"/>
      <c r="T504" s="111"/>
      <c r="U504" s="141"/>
      <c r="W504" s="98"/>
    </row>
    <row r="505" spans="1:23" ht="15" customHeight="1">
      <c r="A505" s="132"/>
      <c r="B505" s="132"/>
      <c r="C505" s="148"/>
      <c r="E505" s="64"/>
      <c r="F505" s="64"/>
      <c r="G505" s="64"/>
      <c r="H505" s="64"/>
      <c r="I505" s="64"/>
      <c r="J505" s="64"/>
      <c r="L505" s="100"/>
      <c r="M505" s="100"/>
      <c r="N505" s="149"/>
      <c r="O505" s="150"/>
      <c r="P505" s="151"/>
      <c r="Q505" s="139"/>
      <c r="R505" s="140"/>
      <c r="S505" s="98"/>
      <c r="T505" s="111"/>
      <c r="U505" s="141"/>
      <c r="W505" s="98"/>
    </row>
    <row r="506" spans="1:23" ht="15" customHeight="1">
      <c r="A506" s="132"/>
      <c r="B506" s="132"/>
      <c r="C506" s="148"/>
      <c r="E506" s="64"/>
      <c r="F506" s="64"/>
      <c r="G506" s="64"/>
      <c r="H506" s="64"/>
      <c r="I506" s="64"/>
      <c r="J506" s="64"/>
      <c r="L506" s="100"/>
      <c r="M506" s="100"/>
      <c r="N506" s="149"/>
      <c r="O506" s="150"/>
      <c r="P506" s="151"/>
      <c r="Q506" s="139"/>
      <c r="R506" s="140"/>
      <c r="S506" s="98"/>
      <c r="T506" s="111"/>
      <c r="U506" s="141"/>
      <c r="W506" s="98"/>
    </row>
    <row r="507" spans="1:23" ht="15" customHeight="1">
      <c r="A507" s="132"/>
      <c r="B507" s="132"/>
      <c r="C507" s="148"/>
      <c r="E507" s="64"/>
      <c r="F507" s="64"/>
      <c r="G507" s="64"/>
      <c r="H507" s="64"/>
      <c r="I507" s="64"/>
      <c r="J507" s="64"/>
      <c r="L507" s="100"/>
      <c r="M507" s="100"/>
      <c r="N507" s="149"/>
      <c r="O507" s="150"/>
      <c r="P507" s="151"/>
      <c r="Q507" s="139"/>
      <c r="R507" s="140"/>
      <c r="S507" s="98"/>
      <c r="T507" s="111"/>
      <c r="U507" s="141"/>
      <c r="W507" s="98"/>
    </row>
    <row r="508" spans="1:23" ht="15" customHeight="1">
      <c r="A508" s="132"/>
      <c r="B508" s="132"/>
      <c r="C508" s="148"/>
      <c r="E508" s="64"/>
      <c r="F508" s="64"/>
      <c r="G508" s="64"/>
      <c r="H508" s="64"/>
      <c r="I508" s="64"/>
      <c r="J508" s="64"/>
      <c r="L508" s="100"/>
      <c r="M508" s="100"/>
      <c r="N508" s="149"/>
      <c r="O508" s="150"/>
      <c r="P508" s="151"/>
      <c r="Q508" s="139"/>
      <c r="R508" s="140"/>
      <c r="S508" s="98"/>
      <c r="T508" s="111"/>
      <c r="U508" s="141"/>
      <c r="W508" s="98"/>
    </row>
    <row r="509" spans="1:23" ht="15" customHeight="1">
      <c r="A509" s="132"/>
      <c r="B509" s="132"/>
      <c r="C509" s="148"/>
      <c r="E509" s="64"/>
      <c r="F509" s="64"/>
      <c r="G509" s="64"/>
      <c r="H509" s="64"/>
      <c r="I509" s="64"/>
      <c r="J509" s="64"/>
      <c r="L509" s="100"/>
      <c r="M509" s="100"/>
      <c r="N509" s="149"/>
      <c r="O509" s="150"/>
      <c r="P509" s="151"/>
      <c r="Q509" s="139"/>
      <c r="R509" s="140"/>
      <c r="S509" s="98"/>
      <c r="T509" s="111"/>
      <c r="U509" s="141"/>
      <c r="W509" s="98"/>
    </row>
    <row r="510" spans="1:23" ht="15" customHeight="1">
      <c r="A510" s="132"/>
      <c r="B510" s="132"/>
      <c r="C510" s="148"/>
      <c r="E510" s="64"/>
      <c r="F510" s="64"/>
      <c r="G510" s="64"/>
      <c r="H510" s="64"/>
      <c r="I510" s="64"/>
      <c r="J510" s="64"/>
      <c r="L510" s="100"/>
      <c r="M510" s="100"/>
      <c r="N510" s="149"/>
      <c r="O510" s="150"/>
      <c r="P510" s="151"/>
      <c r="Q510" s="139"/>
      <c r="R510" s="140"/>
      <c r="S510" s="98"/>
      <c r="T510" s="111"/>
      <c r="U510" s="141"/>
      <c r="W510" s="98"/>
    </row>
    <row r="511" spans="1:23" ht="15" customHeight="1">
      <c r="A511" s="132"/>
      <c r="B511" s="132"/>
      <c r="C511" s="148"/>
      <c r="E511" s="64"/>
      <c r="F511" s="64"/>
      <c r="G511" s="64"/>
      <c r="H511" s="64"/>
      <c r="I511" s="64"/>
      <c r="J511" s="64"/>
      <c r="L511" s="100"/>
      <c r="M511" s="100"/>
      <c r="N511" s="149"/>
      <c r="O511" s="150"/>
      <c r="P511" s="151"/>
      <c r="Q511" s="139"/>
      <c r="R511" s="140"/>
      <c r="S511" s="98"/>
      <c r="T511" s="111"/>
      <c r="U511" s="141"/>
      <c r="W511" s="98"/>
    </row>
    <row r="512" spans="1:23" ht="15" customHeight="1">
      <c r="A512" s="132"/>
      <c r="B512" s="132"/>
      <c r="C512" s="148"/>
      <c r="E512" s="64"/>
      <c r="F512" s="64"/>
      <c r="G512" s="64"/>
      <c r="H512" s="64"/>
      <c r="I512" s="64"/>
      <c r="J512" s="64"/>
      <c r="L512" s="100"/>
      <c r="M512" s="100"/>
      <c r="N512" s="149"/>
      <c r="O512" s="150"/>
      <c r="P512" s="151"/>
      <c r="Q512" s="139"/>
      <c r="R512" s="140"/>
      <c r="S512" s="98"/>
      <c r="T512" s="111"/>
      <c r="U512" s="141"/>
      <c r="W512" s="98"/>
    </row>
    <row r="513" spans="1:23" ht="15" customHeight="1">
      <c r="A513" s="132"/>
      <c r="B513" s="132"/>
      <c r="C513" s="148"/>
      <c r="E513" s="64"/>
      <c r="F513" s="64"/>
      <c r="G513" s="64"/>
      <c r="H513" s="64"/>
      <c r="I513" s="64"/>
      <c r="J513" s="64"/>
      <c r="L513" s="100"/>
      <c r="M513" s="100"/>
      <c r="N513" s="149"/>
      <c r="O513" s="150"/>
      <c r="P513" s="151"/>
      <c r="Q513" s="139"/>
      <c r="R513" s="140"/>
      <c r="S513" s="98"/>
      <c r="T513" s="111"/>
      <c r="U513" s="141"/>
      <c r="W513" s="98"/>
    </row>
    <row r="514" spans="1:23" ht="15" customHeight="1">
      <c r="A514" s="132"/>
      <c r="B514" s="132"/>
      <c r="C514" s="148"/>
      <c r="E514" s="64"/>
      <c r="F514" s="64"/>
      <c r="G514" s="64"/>
      <c r="H514" s="64"/>
      <c r="I514" s="64"/>
      <c r="J514" s="64"/>
      <c r="L514" s="100"/>
      <c r="M514" s="100"/>
      <c r="N514" s="149"/>
      <c r="O514" s="150"/>
      <c r="P514" s="151"/>
      <c r="Q514" s="139"/>
      <c r="R514" s="140"/>
      <c r="S514" s="98"/>
      <c r="T514" s="111"/>
      <c r="U514" s="141"/>
      <c r="W514" s="98"/>
    </row>
    <row r="515" spans="1:23" ht="15" customHeight="1">
      <c r="A515" s="132"/>
      <c r="B515" s="64"/>
      <c r="C515" s="64"/>
      <c r="E515" s="64"/>
      <c r="F515" s="64"/>
      <c r="G515" s="64"/>
      <c r="H515" s="64"/>
      <c r="I515" s="64"/>
      <c r="J515" s="64"/>
      <c r="L515" s="100"/>
      <c r="M515" s="100"/>
      <c r="N515" s="149"/>
      <c r="O515" s="150"/>
      <c r="P515" s="151"/>
      <c r="Q515" s="139"/>
      <c r="R515" s="140"/>
      <c r="S515" s="98"/>
      <c r="T515" s="111"/>
      <c r="U515" s="141"/>
      <c r="W515" s="98"/>
    </row>
    <row r="516" spans="1:23" ht="15" customHeight="1">
      <c r="A516" s="132"/>
      <c r="B516" s="64"/>
      <c r="C516" s="64"/>
      <c r="E516" s="64"/>
      <c r="F516" s="64"/>
      <c r="G516" s="64"/>
      <c r="H516" s="64"/>
      <c r="I516" s="64"/>
      <c r="J516" s="64"/>
      <c r="L516" s="100"/>
      <c r="M516" s="100"/>
      <c r="N516" s="149"/>
      <c r="O516" s="150"/>
      <c r="P516" s="151"/>
      <c r="Q516" s="139"/>
      <c r="R516" s="140"/>
      <c r="S516" s="98"/>
      <c r="T516" s="111"/>
      <c r="U516" s="141"/>
      <c r="W516" s="98"/>
    </row>
    <row r="517" spans="1:23" ht="15" customHeight="1">
      <c r="A517" s="132"/>
      <c r="B517" s="64"/>
      <c r="C517" s="64"/>
      <c r="E517" s="64"/>
      <c r="F517" s="64"/>
      <c r="G517" s="64"/>
      <c r="H517" s="64"/>
      <c r="I517" s="64"/>
      <c r="J517" s="64"/>
      <c r="L517" s="100"/>
      <c r="M517" s="100"/>
      <c r="N517" s="149"/>
      <c r="O517" s="150"/>
      <c r="P517" s="151"/>
      <c r="Q517" s="139"/>
      <c r="R517" s="140"/>
      <c r="S517" s="98"/>
      <c r="T517" s="111"/>
      <c r="U517" s="141"/>
      <c r="W517" s="98"/>
    </row>
    <row r="518" spans="1:23" ht="15" customHeight="1">
      <c r="A518" s="132"/>
      <c r="B518" s="64"/>
      <c r="C518" s="64"/>
      <c r="E518" s="64"/>
      <c r="F518" s="64"/>
      <c r="G518" s="64"/>
      <c r="H518" s="64"/>
      <c r="I518" s="64"/>
      <c r="J518" s="64"/>
      <c r="L518" s="100"/>
      <c r="M518" s="100"/>
      <c r="N518" s="149"/>
      <c r="O518" s="150"/>
      <c r="P518" s="151"/>
      <c r="Q518" s="139"/>
      <c r="R518" s="140"/>
      <c r="S518" s="98"/>
      <c r="T518" s="111"/>
      <c r="U518" s="141"/>
      <c r="W518" s="98"/>
    </row>
    <row r="519" spans="1:23" ht="15" customHeight="1">
      <c r="A519" s="64"/>
      <c r="B519" s="64"/>
      <c r="C519" s="64"/>
      <c r="E519" s="64"/>
      <c r="F519" s="64"/>
      <c r="G519" s="64"/>
      <c r="H519" s="64"/>
      <c r="I519" s="64"/>
      <c r="J519" s="64"/>
      <c r="L519" s="100"/>
      <c r="M519" s="100"/>
      <c r="N519" s="149"/>
      <c r="O519" s="150"/>
      <c r="P519" s="151"/>
      <c r="Q519" s="139"/>
      <c r="R519" s="140"/>
      <c r="S519" s="98"/>
      <c r="T519" s="111"/>
      <c r="U519" s="141"/>
      <c r="W519" s="98"/>
    </row>
    <row r="520" spans="1:23" ht="15" customHeight="1">
      <c r="A520" s="64"/>
      <c r="B520" s="64"/>
      <c r="C520" s="64"/>
      <c r="E520" s="64"/>
      <c r="F520" s="64"/>
      <c r="G520" s="64"/>
      <c r="H520" s="64"/>
      <c r="I520" s="64"/>
      <c r="J520" s="64"/>
      <c r="L520" s="100"/>
      <c r="M520" s="100"/>
      <c r="N520" s="149"/>
      <c r="O520" s="150"/>
      <c r="P520" s="151"/>
      <c r="Q520" s="139"/>
      <c r="R520" s="140"/>
      <c r="S520" s="98"/>
      <c r="T520" s="111"/>
      <c r="U520" s="141"/>
      <c r="W520" s="98"/>
    </row>
    <row r="521" spans="1:23" ht="15" customHeight="1">
      <c r="A521" s="153"/>
      <c r="B521" s="64"/>
      <c r="C521" s="64"/>
      <c r="E521" s="64"/>
      <c r="F521" s="64"/>
      <c r="G521" s="64"/>
      <c r="H521" s="64"/>
      <c r="I521" s="64"/>
      <c r="J521" s="64"/>
      <c r="L521" s="100"/>
      <c r="M521" s="100"/>
      <c r="N521" s="149"/>
      <c r="O521" s="150"/>
      <c r="P521" s="151"/>
      <c r="Q521" s="139"/>
      <c r="R521" s="140"/>
      <c r="S521" s="98"/>
      <c r="T521" s="111"/>
      <c r="U521" s="141"/>
      <c r="W521" s="98"/>
    </row>
    <row r="522" spans="1:23" ht="15" customHeight="1">
      <c r="A522" s="100"/>
      <c r="B522" s="64"/>
      <c r="C522" s="64"/>
      <c r="E522" s="64"/>
      <c r="F522" s="64"/>
      <c r="G522" s="64"/>
      <c r="H522" s="64"/>
      <c r="I522" s="64"/>
      <c r="J522" s="64"/>
      <c r="L522" s="100"/>
      <c r="M522" s="100"/>
      <c r="N522" s="149"/>
      <c r="O522" s="150"/>
      <c r="P522" s="151"/>
      <c r="Q522" s="139"/>
      <c r="R522" s="140"/>
      <c r="S522" s="98"/>
      <c r="T522" s="111"/>
      <c r="U522" s="141"/>
      <c r="W522" s="98"/>
    </row>
    <row r="523" spans="1:23" ht="15" customHeight="1">
      <c r="A523" s="100"/>
      <c r="B523" s="64"/>
      <c r="C523" s="64"/>
      <c r="E523" s="64"/>
      <c r="F523" s="64"/>
      <c r="G523" s="64"/>
      <c r="H523" s="64"/>
      <c r="I523" s="64"/>
      <c r="J523" s="64"/>
      <c r="L523" s="100"/>
      <c r="M523" s="100"/>
      <c r="N523" s="149"/>
      <c r="O523" s="150"/>
      <c r="P523" s="151"/>
      <c r="Q523" s="139"/>
      <c r="R523" s="140"/>
      <c r="S523" s="98"/>
      <c r="T523" s="111"/>
      <c r="U523" s="141"/>
      <c r="W523" s="98"/>
    </row>
    <row r="524" spans="1:23" ht="15" customHeight="1">
      <c r="A524" s="100" t="s">
        <v>1007</v>
      </c>
      <c r="B524" s="64"/>
      <c r="C524" s="64"/>
      <c r="E524" s="64"/>
      <c r="F524" s="64"/>
      <c r="G524" s="64"/>
      <c r="H524" s="64"/>
      <c r="I524" s="64"/>
      <c r="J524" s="64"/>
      <c r="L524" s="100"/>
      <c r="M524" s="100"/>
      <c r="N524" s="149"/>
      <c r="O524" s="150"/>
      <c r="P524" s="151"/>
      <c r="Q524" s="139"/>
      <c r="R524" s="140"/>
      <c r="S524" s="98"/>
      <c r="T524" s="111"/>
      <c r="U524" s="141"/>
      <c r="W524" s="98"/>
    </row>
    <row r="525" spans="1:23" ht="15" customHeight="1">
      <c r="A525" s="154" t="s">
        <v>1008</v>
      </c>
      <c r="C525" s="155"/>
      <c r="E525" s="64"/>
      <c r="F525" s="64"/>
      <c r="G525" s="64"/>
      <c r="H525" s="64"/>
      <c r="I525" s="64"/>
      <c r="J525" s="64"/>
      <c r="L525" s="100"/>
      <c r="M525" s="100"/>
      <c r="N525" s="149"/>
      <c r="O525" s="150"/>
      <c r="P525" s="151"/>
      <c r="Q525" s="139"/>
      <c r="R525" s="140"/>
      <c r="S525" s="98"/>
      <c r="T525" s="111"/>
      <c r="U525" s="141"/>
      <c r="W525" s="98"/>
    </row>
    <row r="526" spans="1:23" ht="15" customHeight="1">
      <c r="C526" s="155"/>
      <c r="E526" s="64"/>
      <c r="F526" s="64"/>
      <c r="G526" s="64"/>
      <c r="H526" s="64"/>
      <c r="I526" s="64"/>
      <c r="J526" s="64"/>
      <c r="L526" s="100"/>
      <c r="M526" s="100"/>
      <c r="N526" s="149"/>
      <c r="O526" s="150"/>
      <c r="P526" s="151"/>
      <c r="Q526" s="139"/>
      <c r="R526" s="140"/>
      <c r="S526" s="98"/>
      <c r="T526" s="111"/>
      <c r="U526" s="141"/>
      <c r="W526" s="98"/>
    </row>
    <row r="527" spans="1:23" ht="15" customHeight="1">
      <c r="C527" s="155"/>
      <c r="E527" s="64"/>
      <c r="F527" s="64"/>
      <c r="G527" s="64"/>
      <c r="H527" s="64"/>
      <c r="I527" s="64"/>
      <c r="J527" s="64"/>
      <c r="L527" s="100"/>
      <c r="M527" s="100"/>
      <c r="N527" s="149"/>
      <c r="O527" s="150"/>
      <c r="P527" s="151"/>
      <c r="Q527" s="139"/>
      <c r="R527" s="140"/>
      <c r="S527" s="98"/>
      <c r="T527" s="111"/>
      <c r="U527" s="141"/>
      <c r="W527" s="98"/>
    </row>
    <row r="528" spans="1:23" ht="15" customHeight="1">
      <c r="C528" s="155"/>
      <c r="E528" s="64"/>
      <c r="F528" s="64"/>
      <c r="G528" s="64"/>
      <c r="H528" s="64"/>
      <c r="I528" s="64"/>
      <c r="J528" s="64"/>
      <c r="L528" s="100"/>
      <c r="M528" s="100"/>
      <c r="N528" s="149"/>
      <c r="O528" s="150"/>
      <c r="P528" s="151"/>
      <c r="Q528" s="139"/>
      <c r="R528" s="140"/>
      <c r="S528" s="98"/>
      <c r="T528" s="111"/>
      <c r="U528" s="141"/>
      <c r="W528" s="98"/>
    </row>
    <row r="529" spans="3:23" ht="15" customHeight="1">
      <c r="C529" s="155"/>
      <c r="E529" s="64"/>
      <c r="F529" s="64"/>
      <c r="G529" s="64"/>
      <c r="H529" s="64"/>
      <c r="I529" s="64"/>
      <c r="J529" s="64"/>
      <c r="L529" s="100"/>
      <c r="M529" s="100"/>
      <c r="N529" s="149"/>
      <c r="O529" s="150"/>
      <c r="P529" s="151"/>
      <c r="Q529" s="139"/>
      <c r="R529" s="140"/>
      <c r="S529" s="98"/>
      <c r="T529" s="111"/>
      <c r="U529" s="141"/>
      <c r="W529" s="98"/>
    </row>
    <row r="530" spans="3:23" ht="15" customHeight="1">
      <c r="C530" s="155"/>
      <c r="E530" s="64"/>
      <c r="F530" s="64"/>
      <c r="G530" s="64"/>
      <c r="H530" s="64"/>
      <c r="I530" s="64"/>
      <c r="J530" s="64"/>
      <c r="L530" s="100"/>
      <c r="M530" s="100"/>
      <c r="N530" s="149"/>
      <c r="O530" s="150"/>
      <c r="P530" s="151"/>
      <c r="Q530" s="139"/>
      <c r="R530" s="140"/>
      <c r="S530" s="98"/>
      <c r="T530" s="111"/>
      <c r="U530" s="141"/>
      <c r="W530" s="98"/>
    </row>
    <row r="531" spans="3:23" ht="15" customHeight="1">
      <c r="C531" s="155"/>
      <c r="E531" s="64"/>
      <c r="F531" s="64"/>
      <c r="G531" s="64"/>
      <c r="H531" s="64"/>
      <c r="I531" s="64"/>
      <c r="J531" s="64"/>
      <c r="L531" s="100"/>
      <c r="M531" s="100"/>
      <c r="N531" s="149"/>
      <c r="O531" s="150"/>
      <c r="P531" s="151"/>
      <c r="Q531" s="139"/>
      <c r="R531" s="140"/>
      <c r="S531" s="98"/>
      <c r="T531" s="111"/>
      <c r="U531" s="141"/>
      <c r="W531" s="98"/>
    </row>
    <row r="532" spans="3:23" ht="15" customHeight="1">
      <c r="C532" s="155"/>
      <c r="E532" s="64"/>
      <c r="F532" s="64"/>
      <c r="G532" s="64"/>
      <c r="H532" s="64"/>
      <c r="I532" s="64"/>
      <c r="J532" s="64"/>
      <c r="L532" s="100"/>
      <c r="M532" s="100"/>
      <c r="N532" s="149"/>
      <c r="O532" s="150"/>
      <c r="P532" s="151"/>
      <c r="Q532" s="139"/>
      <c r="R532" s="140"/>
      <c r="S532" s="98"/>
      <c r="T532" s="111"/>
      <c r="U532" s="141"/>
      <c r="W532" s="98"/>
    </row>
    <row r="533" spans="3:23" ht="15" customHeight="1">
      <c r="C533" s="155"/>
      <c r="E533" s="64"/>
      <c r="F533" s="64"/>
      <c r="G533" s="64"/>
      <c r="H533" s="64"/>
      <c r="I533" s="64"/>
      <c r="J533" s="64"/>
      <c r="L533" s="100"/>
      <c r="M533" s="100"/>
      <c r="N533" s="149"/>
      <c r="O533" s="150"/>
      <c r="P533" s="151"/>
      <c r="Q533" s="139"/>
      <c r="R533" s="140"/>
      <c r="S533" s="98"/>
      <c r="T533" s="111"/>
      <c r="U533" s="141"/>
      <c r="W533" s="98"/>
    </row>
    <row r="534" spans="3:23" ht="15" customHeight="1">
      <c r="C534" s="155"/>
      <c r="E534" s="64"/>
      <c r="F534" s="64"/>
      <c r="G534" s="64"/>
      <c r="H534" s="64"/>
      <c r="I534" s="64"/>
      <c r="J534" s="64"/>
      <c r="L534" s="100"/>
      <c r="M534" s="100"/>
      <c r="N534" s="149"/>
      <c r="O534" s="150"/>
      <c r="P534" s="151"/>
      <c r="Q534" s="139"/>
      <c r="R534" s="140"/>
      <c r="S534" s="98"/>
      <c r="T534" s="111"/>
      <c r="U534" s="141"/>
      <c r="W534" s="98"/>
    </row>
    <row r="535" spans="3:23" ht="15" customHeight="1">
      <c r="C535" s="155"/>
      <c r="E535" s="64"/>
      <c r="F535" s="64"/>
      <c r="G535" s="64"/>
      <c r="H535" s="64"/>
      <c r="I535" s="64"/>
      <c r="J535" s="64"/>
      <c r="L535" s="100"/>
      <c r="M535" s="100"/>
      <c r="N535" s="149"/>
      <c r="O535" s="150"/>
      <c r="P535" s="151"/>
      <c r="Q535" s="139"/>
      <c r="R535" s="140"/>
      <c r="S535" s="98"/>
      <c r="T535" s="111"/>
      <c r="U535" s="141"/>
      <c r="W535" s="98"/>
    </row>
    <row r="536" spans="3:23" ht="15" customHeight="1">
      <c r="C536" s="155"/>
      <c r="E536" s="64"/>
      <c r="F536" s="64"/>
      <c r="G536" s="64"/>
      <c r="H536" s="64"/>
      <c r="I536" s="64"/>
      <c r="J536" s="64"/>
      <c r="L536" s="100"/>
      <c r="M536" s="100"/>
      <c r="N536" s="149"/>
      <c r="O536" s="150"/>
      <c r="P536" s="151"/>
      <c r="Q536" s="139"/>
      <c r="R536" s="140"/>
      <c r="S536" s="98"/>
      <c r="T536" s="111"/>
      <c r="U536" s="141"/>
      <c r="W536" s="98"/>
    </row>
    <row r="537" spans="3:23" ht="15" customHeight="1">
      <c r="C537" s="155"/>
      <c r="E537" s="64"/>
      <c r="F537" s="64"/>
      <c r="G537" s="64"/>
      <c r="H537" s="64"/>
      <c r="I537" s="64"/>
      <c r="J537" s="64"/>
      <c r="L537" s="100"/>
      <c r="M537" s="100"/>
      <c r="N537" s="149"/>
      <c r="O537" s="150"/>
      <c r="P537" s="151"/>
      <c r="Q537" s="139"/>
      <c r="R537" s="140"/>
      <c r="S537" s="98"/>
      <c r="T537" s="111"/>
      <c r="U537" s="141"/>
      <c r="W537" s="98"/>
    </row>
    <row r="538" spans="3:23" ht="15" customHeight="1">
      <c r="C538" s="155"/>
      <c r="E538" s="64"/>
      <c r="F538" s="64"/>
      <c r="G538" s="64"/>
      <c r="H538" s="64"/>
      <c r="I538" s="64"/>
      <c r="J538" s="64"/>
      <c r="L538" s="100"/>
      <c r="M538" s="100"/>
      <c r="N538" s="149"/>
      <c r="O538" s="150"/>
      <c r="P538" s="151"/>
      <c r="Q538" s="139"/>
      <c r="R538" s="140"/>
      <c r="S538" s="98"/>
      <c r="T538" s="111"/>
      <c r="U538" s="141"/>
      <c r="W538" s="98"/>
    </row>
    <row r="539" spans="3:23" ht="15" customHeight="1">
      <c r="C539" s="155"/>
      <c r="E539" s="64"/>
      <c r="F539" s="64"/>
      <c r="G539" s="64"/>
      <c r="H539" s="64"/>
      <c r="I539" s="64"/>
      <c r="J539" s="64"/>
      <c r="L539" s="100"/>
      <c r="M539" s="100"/>
      <c r="N539" s="149"/>
      <c r="O539" s="150"/>
      <c r="P539" s="151"/>
      <c r="Q539" s="139"/>
      <c r="R539" s="140"/>
      <c r="S539" s="98"/>
      <c r="T539" s="111"/>
      <c r="U539" s="141"/>
      <c r="W539" s="156"/>
    </row>
    <row r="540" spans="3:23" ht="15" customHeight="1">
      <c r="C540" s="155"/>
      <c r="E540" s="64"/>
      <c r="F540" s="64"/>
      <c r="G540" s="64"/>
      <c r="H540" s="64"/>
      <c r="I540" s="64"/>
      <c r="J540" s="64"/>
      <c r="L540" s="100"/>
      <c r="M540" s="100"/>
      <c r="N540" s="149"/>
      <c r="O540" s="150"/>
      <c r="P540" s="151"/>
      <c r="Q540" s="139"/>
      <c r="R540" s="140"/>
      <c r="S540" s="98"/>
      <c r="T540" s="111"/>
      <c r="U540" s="141"/>
      <c r="W540" s="98"/>
    </row>
    <row r="541" spans="3:23" ht="15" customHeight="1">
      <c r="C541" s="155"/>
      <c r="E541" s="64"/>
      <c r="F541" s="64"/>
      <c r="G541" s="64"/>
      <c r="H541" s="64"/>
      <c r="I541" s="64"/>
      <c r="J541" s="64"/>
      <c r="L541" s="100"/>
      <c r="M541" s="100"/>
      <c r="N541" s="149"/>
      <c r="O541" s="150"/>
      <c r="P541" s="151"/>
      <c r="Q541" s="139"/>
      <c r="R541" s="140"/>
      <c r="S541" s="98"/>
      <c r="T541" s="111"/>
      <c r="U541" s="141"/>
      <c r="W541" s="98"/>
    </row>
    <row r="542" spans="3:23" ht="15" customHeight="1">
      <c r="C542" s="155"/>
      <c r="E542" s="64"/>
      <c r="F542" s="64"/>
      <c r="G542" s="64"/>
      <c r="H542" s="64"/>
      <c r="I542" s="64"/>
      <c r="J542" s="64"/>
      <c r="L542" s="100"/>
      <c r="M542" s="100"/>
      <c r="N542" s="149"/>
      <c r="O542" s="150"/>
      <c r="P542" s="151"/>
      <c r="Q542" s="139"/>
      <c r="R542" s="140"/>
      <c r="S542" s="98"/>
      <c r="T542" s="111"/>
      <c r="U542" s="141"/>
      <c r="W542" s="98"/>
    </row>
    <row r="543" spans="3:23" ht="15" customHeight="1">
      <c r="C543" s="155"/>
      <c r="E543" s="64"/>
      <c r="F543" s="64"/>
      <c r="G543" s="64"/>
      <c r="H543" s="64"/>
      <c r="I543" s="64"/>
      <c r="J543" s="64"/>
      <c r="L543" s="100"/>
      <c r="M543" s="100"/>
      <c r="N543" s="149"/>
      <c r="O543" s="150"/>
      <c r="P543" s="151"/>
      <c r="Q543" s="139"/>
      <c r="R543" s="140"/>
      <c r="S543" s="98"/>
      <c r="T543" s="111"/>
      <c r="U543" s="141"/>
      <c r="W543" s="98"/>
    </row>
    <row r="544" spans="3:23" ht="15" customHeight="1">
      <c r="C544" s="155"/>
      <c r="E544" s="64"/>
      <c r="F544" s="64"/>
      <c r="G544" s="64"/>
      <c r="H544" s="64"/>
      <c r="I544" s="64"/>
      <c r="J544" s="64"/>
      <c r="L544" s="100"/>
      <c r="M544" s="100"/>
      <c r="N544" s="149"/>
      <c r="O544" s="150"/>
      <c r="P544" s="151"/>
      <c r="Q544" s="139"/>
      <c r="R544" s="140"/>
      <c r="S544" s="98"/>
      <c r="T544" s="111"/>
      <c r="U544" s="141"/>
      <c r="W544" s="98"/>
    </row>
    <row r="545" spans="3:23" ht="15" customHeight="1">
      <c r="C545" s="155"/>
      <c r="E545" s="64"/>
      <c r="F545" s="64"/>
      <c r="G545" s="64"/>
      <c r="H545" s="64"/>
      <c r="I545" s="64"/>
      <c r="J545" s="64"/>
      <c r="L545" s="100"/>
      <c r="M545" s="100"/>
      <c r="N545" s="149"/>
      <c r="O545" s="150"/>
      <c r="P545" s="151"/>
      <c r="Q545" s="139"/>
      <c r="R545" s="140"/>
      <c r="S545" s="98"/>
      <c r="T545" s="111"/>
      <c r="U545" s="141"/>
      <c r="W545" s="98"/>
    </row>
    <row r="546" spans="3:23" ht="15" customHeight="1">
      <c r="C546" s="155"/>
      <c r="E546" s="64"/>
      <c r="F546" s="64"/>
      <c r="G546" s="64"/>
      <c r="H546" s="64"/>
      <c r="I546" s="64"/>
      <c r="J546" s="64"/>
      <c r="L546" s="100"/>
      <c r="M546" s="100"/>
      <c r="N546" s="149"/>
      <c r="O546" s="150"/>
      <c r="P546" s="151"/>
      <c r="Q546" s="139"/>
      <c r="R546" s="140"/>
      <c r="S546" s="98"/>
      <c r="T546" s="111"/>
      <c r="U546" s="141"/>
      <c r="W546" s="98"/>
    </row>
    <row r="547" spans="3:23" ht="15" customHeight="1">
      <c r="C547" s="155"/>
      <c r="E547" s="64"/>
      <c r="F547" s="64"/>
      <c r="G547" s="64"/>
      <c r="H547" s="64"/>
      <c r="I547" s="64"/>
      <c r="J547" s="64"/>
      <c r="L547" s="100"/>
      <c r="M547" s="100"/>
      <c r="N547" s="149"/>
      <c r="O547" s="150"/>
      <c r="P547" s="151"/>
      <c r="Q547" s="139"/>
      <c r="R547" s="140"/>
      <c r="S547" s="98"/>
      <c r="T547" s="111"/>
      <c r="U547" s="141"/>
      <c r="W547" s="98"/>
    </row>
    <row r="548" spans="3:23" ht="15" customHeight="1">
      <c r="C548" s="155"/>
      <c r="E548" s="64"/>
      <c r="F548" s="64"/>
      <c r="G548" s="64"/>
      <c r="H548" s="64"/>
      <c r="I548" s="64"/>
      <c r="J548" s="64"/>
      <c r="L548" s="100"/>
      <c r="M548" s="100"/>
      <c r="N548" s="149"/>
      <c r="O548" s="150"/>
      <c r="P548" s="151"/>
      <c r="Q548" s="139"/>
      <c r="R548" s="140"/>
      <c r="S548" s="98"/>
      <c r="T548" s="111"/>
      <c r="U548" s="141"/>
      <c r="W548" s="98"/>
    </row>
    <row r="549" spans="3:23" ht="15" customHeight="1">
      <c r="C549" s="155"/>
      <c r="E549" s="64"/>
      <c r="F549" s="64"/>
      <c r="G549" s="64"/>
      <c r="H549" s="64"/>
      <c r="I549" s="64"/>
      <c r="J549" s="64"/>
      <c r="L549" s="100"/>
      <c r="M549" s="100"/>
      <c r="N549" s="149"/>
      <c r="O549" s="150"/>
      <c r="P549" s="151"/>
      <c r="Q549" s="139"/>
      <c r="R549" s="140"/>
      <c r="S549" s="98"/>
      <c r="T549" s="111"/>
      <c r="U549" s="141"/>
      <c r="W549" s="98"/>
    </row>
    <row r="550" spans="3:23" ht="15" customHeight="1">
      <c r="C550" s="155"/>
      <c r="E550" s="64"/>
      <c r="F550" s="64"/>
      <c r="G550" s="64"/>
      <c r="H550" s="64"/>
      <c r="I550" s="64"/>
      <c r="J550" s="64"/>
      <c r="L550" s="100"/>
      <c r="M550" s="100"/>
      <c r="N550" s="149"/>
      <c r="O550" s="150"/>
      <c r="P550" s="151"/>
      <c r="Q550" s="139"/>
      <c r="R550" s="140"/>
      <c r="S550" s="98"/>
      <c r="T550" s="111"/>
      <c r="U550" s="141"/>
      <c r="W550" s="98"/>
    </row>
    <row r="551" spans="3:23" ht="15" customHeight="1">
      <c r="C551" s="155"/>
      <c r="E551" s="64"/>
      <c r="F551" s="64"/>
      <c r="G551" s="64"/>
      <c r="H551" s="64"/>
      <c r="I551" s="64"/>
      <c r="J551" s="64"/>
      <c r="L551" s="100"/>
      <c r="M551" s="100"/>
      <c r="N551" s="149"/>
      <c r="O551" s="150"/>
      <c r="P551" s="151"/>
      <c r="Q551" s="139"/>
      <c r="R551" s="140"/>
      <c r="S551" s="98"/>
      <c r="T551" s="111"/>
      <c r="U551" s="141"/>
      <c r="W551" s="98"/>
    </row>
    <row r="552" spans="3:23" ht="15" customHeight="1">
      <c r="C552" s="155"/>
      <c r="E552" s="64"/>
      <c r="F552" s="64"/>
      <c r="G552" s="64"/>
      <c r="H552" s="64"/>
      <c r="I552" s="64"/>
      <c r="J552" s="64"/>
      <c r="L552" s="100"/>
      <c r="M552" s="100"/>
      <c r="N552" s="149"/>
      <c r="O552" s="150"/>
      <c r="P552" s="151"/>
      <c r="Q552" s="139"/>
      <c r="R552" s="140"/>
      <c r="S552" s="98"/>
      <c r="T552" s="111"/>
      <c r="U552" s="141"/>
      <c r="W552" s="98"/>
    </row>
    <row r="553" spans="3:23" ht="15" customHeight="1">
      <c r="C553" s="155"/>
      <c r="E553" s="64"/>
      <c r="F553" s="64"/>
      <c r="G553" s="64"/>
      <c r="H553" s="64"/>
      <c r="I553" s="64"/>
      <c r="J553" s="64"/>
      <c r="L553" s="100"/>
      <c r="M553" s="100"/>
      <c r="N553" s="149"/>
      <c r="O553" s="150"/>
      <c r="P553" s="151"/>
      <c r="Q553" s="139"/>
      <c r="R553" s="140"/>
      <c r="S553" s="98"/>
      <c r="T553" s="111"/>
      <c r="U553" s="141"/>
      <c r="W553" s="98"/>
    </row>
    <row r="554" spans="3:23" ht="15" customHeight="1">
      <c r="C554" s="155"/>
      <c r="E554" s="64"/>
      <c r="F554" s="64"/>
      <c r="G554" s="64"/>
      <c r="H554" s="64"/>
      <c r="I554" s="64"/>
      <c r="J554" s="64"/>
      <c r="L554" s="100"/>
      <c r="M554" s="100"/>
      <c r="N554" s="149"/>
      <c r="O554" s="150"/>
      <c r="P554" s="151"/>
      <c r="Q554" s="139"/>
      <c r="R554" s="140"/>
      <c r="S554" s="98"/>
      <c r="T554" s="111"/>
      <c r="U554" s="141"/>
      <c r="W554" s="98"/>
    </row>
    <row r="555" spans="3:23" ht="15" customHeight="1">
      <c r="C555" s="155"/>
      <c r="E555" s="64"/>
      <c r="F555" s="64"/>
      <c r="G555" s="64"/>
      <c r="H555" s="64"/>
      <c r="I555" s="64"/>
      <c r="J555" s="64"/>
      <c r="L555" s="100"/>
      <c r="M555" s="100"/>
      <c r="N555" s="149"/>
      <c r="O555" s="150"/>
      <c r="P555" s="151"/>
      <c r="Q555" s="139"/>
      <c r="R555" s="140"/>
      <c r="S555" s="98"/>
      <c r="T555" s="111"/>
      <c r="U555" s="141"/>
      <c r="W555" s="98"/>
    </row>
    <row r="556" spans="3:23" ht="15" customHeight="1">
      <c r="C556" s="155"/>
      <c r="E556" s="64"/>
      <c r="F556" s="64"/>
      <c r="G556" s="64"/>
      <c r="H556" s="64"/>
      <c r="I556" s="64"/>
      <c r="J556" s="64"/>
      <c r="L556" s="100"/>
      <c r="M556" s="100"/>
      <c r="N556" s="149"/>
      <c r="O556" s="150"/>
      <c r="P556" s="151"/>
      <c r="Q556" s="139"/>
      <c r="R556" s="140"/>
      <c r="S556" s="98"/>
      <c r="T556" s="111"/>
      <c r="U556" s="141"/>
      <c r="W556" s="98"/>
    </row>
    <row r="557" spans="3:23" ht="15" customHeight="1">
      <c r="C557" s="155"/>
      <c r="E557" s="64"/>
      <c r="F557" s="64"/>
      <c r="G557" s="64"/>
      <c r="H557" s="64"/>
      <c r="I557" s="64"/>
      <c r="J557" s="64"/>
      <c r="L557" s="100"/>
      <c r="M557" s="100"/>
      <c r="N557" s="149"/>
      <c r="O557" s="150"/>
      <c r="P557" s="151"/>
      <c r="Q557" s="139"/>
      <c r="R557" s="140"/>
      <c r="S557" s="98"/>
      <c r="T557" s="111"/>
      <c r="U557" s="141"/>
      <c r="W557" s="98"/>
    </row>
    <row r="558" spans="3:23" ht="15" customHeight="1">
      <c r="C558" s="155"/>
      <c r="E558" s="64"/>
      <c r="F558" s="64"/>
      <c r="G558" s="64"/>
      <c r="H558" s="64"/>
      <c r="I558" s="64"/>
      <c r="J558" s="64"/>
      <c r="L558" s="100"/>
      <c r="M558" s="100"/>
      <c r="N558" s="149"/>
      <c r="O558" s="150"/>
      <c r="P558" s="151"/>
      <c r="Q558" s="139"/>
      <c r="R558" s="140"/>
      <c r="S558" s="98"/>
      <c r="T558" s="111"/>
      <c r="U558" s="141"/>
      <c r="W558" s="98"/>
    </row>
    <row r="559" spans="3:23" ht="15" customHeight="1">
      <c r="C559" s="155"/>
      <c r="E559" s="64"/>
      <c r="F559" s="64"/>
      <c r="G559" s="64"/>
      <c r="H559" s="64"/>
      <c r="I559" s="64"/>
      <c r="J559" s="64"/>
      <c r="L559" s="100"/>
      <c r="M559" s="100"/>
      <c r="N559" s="149"/>
      <c r="O559" s="150"/>
      <c r="P559" s="151"/>
      <c r="Q559" s="139"/>
      <c r="R559" s="140"/>
      <c r="S559" s="98"/>
      <c r="T559" s="111"/>
      <c r="U559" s="141"/>
      <c r="W559" s="98"/>
    </row>
    <row r="560" spans="3:23" ht="15" customHeight="1">
      <c r="C560" s="155"/>
      <c r="E560" s="64"/>
      <c r="F560" s="64"/>
      <c r="G560" s="64"/>
      <c r="H560" s="64"/>
      <c r="I560" s="64"/>
      <c r="J560" s="64"/>
      <c r="L560" s="100"/>
      <c r="M560" s="100"/>
      <c r="N560" s="149"/>
      <c r="O560" s="150"/>
      <c r="P560" s="151"/>
      <c r="Q560" s="139"/>
      <c r="R560" s="140"/>
      <c r="S560" s="98"/>
      <c r="T560" s="111"/>
      <c r="U560" s="141"/>
      <c r="W560" s="98"/>
    </row>
    <row r="561" spans="3:23" ht="15" customHeight="1">
      <c r="C561" s="155"/>
      <c r="E561" s="64"/>
      <c r="F561" s="64"/>
      <c r="G561" s="64"/>
      <c r="H561" s="64"/>
      <c r="I561" s="64"/>
      <c r="J561" s="64"/>
      <c r="L561" s="100"/>
      <c r="M561" s="100"/>
      <c r="N561" s="149"/>
      <c r="O561" s="150"/>
      <c r="P561" s="151"/>
      <c r="Q561" s="139"/>
      <c r="R561" s="140"/>
      <c r="S561" s="98"/>
      <c r="T561" s="111"/>
      <c r="U561" s="141"/>
      <c r="W561" s="98"/>
    </row>
    <row r="562" spans="3:23" ht="15" customHeight="1">
      <c r="C562" s="155"/>
      <c r="E562" s="64"/>
      <c r="F562" s="64"/>
      <c r="G562" s="64"/>
      <c r="H562" s="64"/>
      <c r="I562" s="64"/>
      <c r="J562" s="64"/>
      <c r="L562" s="100"/>
      <c r="M562" s="100"/>
      <c r="N562" s="149"/>
      <c r="O562" s="150"/>
      <c r="P562" s="151"/>
      <c r="Q562" s="139"/>
      <c r="R562" s="140"/>
      <c r="S562" s="98"/>
      <c r="T562" s="111"/>
      <c r="U562" s="141"/>
      <c r="W562" s="98"/>
    </row>
    <row r="563" spans="3:23" ht="15" customHeight="1">
      <c r="C563" s="155"/>
      <c r="E563" s="64"/>
      <c r="F563" s="64"/>
      <c r="G563" s="64"/>
      <c r="H563" s="64"/>
      <c r="I563" s="64"/>
      <c r="J563" s="64"/>
      <c r="L563" s="100"/>
      <c r="M563" s="100"/>
      <c r="N563" s="149"/>
      <c r="O563" s="150"/>
      <c r="P563" s="151"/>
      <c r="Q563" s="139"/>
      <c r="R563" s="140"/>
      <c r="S563" s="98"/>
      <c r="T563" s="111"/>
      <c r="U563" s="141"/>
      <c r="W563" s="98"/>
    </row>
    <row r="564" spans="3:23" ht="15" customHeight="1">
      <c r="C564" s="155"/>
      <c r="E564" s="64"/>
      <c r="F564" s="64"/>
      <c r="G564" s="64"/>
      <c r="H564" s="64"/>
      <c r="I564" s="64"/>
      <c r="J564" s="64"/>
      <c r="L564" s="100"/>
      <c r="M564" s="100"/>
      <c r="N564" s="149"/>
      <c r="O564" s="150"/>
      <c r="P564" s="151"/>
      <c r="Q564" s="139"/>
      <c r="R564" s="140"/>
      <c r="S564" s="98"/>
      <c r="T564" s="111"/>
      <c r="U564" s="141"/>
      <c r="W564" s="98"/>
    </row>
    <row r="565" spans="3:23" ht="15" customHeight="1">
      <c r="C565" s="155"/>
      <c r="E565" s="64"/>
      <c r="F565" s="64"/>
      <c r="G565" s="64"/>
      <c r="H565" s="64"/>
      <c r="I565" s="64"/>
      <c r="J565" s="64"/>
      <c r="L565" s="100"/>
      <c r="M565" s="100"/>
      <c r="N565" s="149"/>
      <c r="O565" s="150"/>
      <c r="P565" s="151"/>
      <c r="Q565" s="139"/>
      <c r="R565" s="140"/>
      <c r="S565" s="98"/>
      <c r="T565" s="111"/>
      <c r="U565" s="141"/>
      <c r="W565" s="98"/>
    </row>
    <row r="566" spans="3:23" ht="15" customHeight="1">
      <c r="C566" s="155"/>
      <c r="E566" s="64"/>
      <c r="F566" s="64"/>
      <c r="G566" s="64"/>
      <c r="H566" s="64"/>
      <c r="I566" s="64"/>
      <c r="J566" s="64"/>
      <c r="L566" s="100"/>
      <c r="M566" s="100"/>
      <c r="N566" s="149"/>
      <c r="O566" s="150"/>
      <c r="P566" s="151"/>
      <c r="Q566" s="139"/>
      <c r="R566" s="140"/>
      <c r="S566" s="98"/>
      <c r="T566" s="111"/>
      <c r="U566" s="141"/>
      <c r="W566" s="98"/>
    </row>
    <row r="567" spans="3:23" ht="15" customHeight="1">
      <c r="C567" s="155"/>
      <c r="E567" s="64"/>
      <c r="F567" s="64"/>
      <c r="G567" s="64"/>
      <c r="H567" s="64"/>
      <c r="I567" s="64"/>
      <c r="J567" s="64"/>
      <c r="L567" s="100"/>
      <c r="M567" s="100"/>
      <c r="N567" s="149"/>
      <c r="O567" s="150"/>
      <c r="P567" s="151"/>
      <c r="Q567" s="139"/>
      <c r="R567" s="140"/>
      <c r="S567" s="98"/>
      <c r="T567" s="111"/>
      <c r="U567" s="141"/>
      <c r="W567" s="98"/>
    </row>
    <row r="568" spans="3:23" ht="15" customHeight="1">
      <c r="C568" s="155"/>
      <c r="E568" s="64"/>
      <c r="F568" s="64"/>
      <c r="G568" s="64"/>
      <c r="H568" s="64"/>
      <c r="I568" s="64"/>
      <c r="J568" s="64"/>
      <c r="L568" s="100"/>
      <c r="M568" s="100"/>
      <c r="N568" s="149"/>
      <c r="O568" s="150"/>
      <c r="P568" s="151"/>
      <c r="Q568" s="139"/>
      <c r="R568" s="140"/>
      <c r="S568" s="98"/>
      <c r="T568" s="111"/>
      <c r="U568" s="141"/>
      <c r="W568" s="98"/>
    </row>
    <row r="569" spans="3:23" ht="15" customHeight="1">
      <c r="C569" s="155"/>
      <c r="E569" s="64"/>
      <c r="F569" s="64"/>
      <c r="G569" s="64"/>
      <c r="H569" s="64"/>
      <c r="I569" s="64"/>
      <c r="J569" s="64"/>
      <c r="L569" s="100"/>
      <c r="M569" s="100"/>
      <c r="N569" s="149"/>
      <c r="O569" s="150"/>
      <c r="P569" s="151"/>
      <c r="Q569" s="139"/>
      <c r="R569" s="140"/>
      <c r="S569" s="98"/>
      <c r="T569" s="111"/>
      <c r="U569" s="141"/>
      <c r="W569" s="98"/>
    </row>
    <row r="570" spans="3:23" ht="15" customHeight="1">
      <c r="C570" s="155"/>
      <c r="E570" s="64"/>
      <c r="F570" s="64"/>
      <c r="G570" s="64"/>
      <c r="H570" s="64"/>
      <c r="I570" s="64"/>
      <c r="J570" s="64"/>
      <c r="L570" s="100"/>
      <c r="M570" s="100"/>
      <c r="N570" s="149"/>
      <c r="O570" s="150"/>
      <c r="P570" s="151"/>
      <c r="Q570" s="139"/>
      <c r="R570" s="140"/>
      <c r="S570" s="98"/>
      <c r="T570" s="111"/>
      <c r="U570" s="141"/>
      <c r="W570" s="98"/>
    </row>
    <row r="571" spans="3:23" ht="15" customHeight="1">
      <c r="C571" s="155"/>
      <c r="E571" s="64"/>
      <c r="F571" s="64"/>
      <c r="G571" s="64"/>
      <c r="H571" s="64"/>
      <c r="I571" s="64"/>
      <c r="J571" s="64"/>
      <c r="L571" s="100"/>
      <c r="M571" s="100"/>
      <c r="N571" s="149"/>
      <c r="O571" s="150"/>
      <c r="P571" s="151"/>
      <c r="Q571" s="139"/>
      <c r="R571" s="140"/>
      <c r="S571" s="98"/>
      <c r="T571" s="111"/>
      <c r="U571" s="141"/>
      <c r="W571" s="98"/>
    </row>
    <row r="572" spans="3:23" ht="15" customHeight="1">
      <c r="C572" s="155"/>
      <c r="E572" s="64"/>
      <c r="F572" s="64"/>
      <c r="G572" s="64"/>
      <c r="H572" s="64"/>
      <c r="I572" s="64"/>
      <c r="J572" s="64"/>
      <c r="L572" s="100"/>
      <c r="M572" s="100"/>
      <c r="N572" s="149"/>
      <c r="O572" s="150"/>
      <c r="P572" s="151"/>
      <c r="Q572" s="139"/>
      <c r="R572" s="140"/>
      <c r="S572" s="98"/>
      <c r="T572" s="111"/>
      <c r="U572" s="141"/>
      <c r="W572" s="98"/>
    </row>
    <row r="573" spans="3:23" ht="15" customHeight="1">
      <c r="C573" s="155"/>
      <c r="E573" s="64"/>
      <c r="F573" s="64"/>
      <c r="G573" s="64"/>
      <c r="H573" s="64"/>
      <c r="I573" s="64"/>
      <c r="J573" s="64"/>
      <c r="L573" s="100"/>
      <c r="M573" s="100"/>
      <c r="N573" s="149"/>
      <c r="O573" s="150"/>
      <c r="P573" s="151"/>
      <c r="Q573" s="139"/>
      <c r="R573" s="140"/>
      <c r="S573" s="98"/>
      <c r="T573" s="111"/>
      <c r="U573" s="141"/>
      <c r="W573" s="98"/>
    </row>
    <row r="574" spans="3:23" ht="15" customHeight="1">
      <c r="C574" s="155"/>
      <c r="E574" s="64"/>
      <c r="F574" s="64"/>
      <c r="G574" s="64"/>
      <c r="H574" s="64"/>
      <c r="I574" s="64"/>
      <c r="J574" s="64"/>
      <c r="L574" s="100"/>
      <c r="M574" s="100"/>
      <c r="N574" s="149"/>
      <c r="O574" s="150"/>
      <c r="P574" s="151"/>
      <c r="Q574" s="139"/>
      <c r="R574" s="140"/>
      <c r="S574" s="98"/>
      <c r="T574" s="111"/>
      <c r="U574" s="141"/>
      <c r="W574" s="98"/>
    </row>
    <row r="575" spans="3:23" ht="15" customHeight="1">
      <c r="C575" s="155"/>
      <c r="E575" s="64"/>
      <c r="F575" s="64"/>
      <c r="G575" s="64"/>
      <c r="H575" s="64"/>
      <c r="I575" s="64"/>
      <c r="J575" s="64"/>
      <c r="L575" s="100"/>
      <c r="M575" s="100"/>
      <c r="N575" s="149"/>
      <c r="O575" s="150"/>
      <c r="P575" s="151"/>
      <c r="Q575" s="139"/>
      <c r="R575" s="140"/>
      <c r="S575" s="98"/>
      <c r="T575" s="111"/>
      <c r="U575" s="141"/>
      <c r="W575" s="98"/>
    </row>
    <row r="576" spans="3:23" ht="15" customHeight="1">
      <c r="C576" s="155"/>
      <c r="E576" s="64"/>
      <c r="F576" s="64"/>
      <c r="G576" s="64"/>
      <c r="H576" s="64"/>
      <c r="I576" s="64"/>
      <c r="J576" s="64"/>
      <c r="L576" s="100"/>
      <c r="M576" s="100"/>
      <c r="N576" s="149"/>
      <c r="O576" s="150"/>
      <c r="P576" s="151"/>
      <c r="Q576" s="139"/>
      <c r="R576" s="140"/>
      <c r="S576" s="98"/>
      <c r="T576" s="111"/>
      <c r="U576" s="141"/>
      <c r="W576" s="98"/>
    </row>
    <row r="577" spans="3:23" ht="15" customHeight="1">
      <c r="C577" s="155"/>
      <c r="E577" s="64"/>
      <c r="F577" s="64"/>
      <c r="G577" s="64"/>
      <c r="H577" s="64"/>
      <c r="I577" s="64"/>
      <c r="J577" s="64"/>
      <c r="L577" s="100"/>
      <c r="M577" s="100"/>
      <c r="N577" s="149"/>
      <c r="O577" s="150"/>
      <c r="P577" s="151"/>
      <c r="Q577" s="139"/>
      <c r="R577" s="140"/>
      <c r="S577" s="98"/>
      <c r="T577" s="111"/>
      <c r="U577" s="141"/>
      <c r="W577" s="98"/>
    </row>
    <row r="578" spans="3:23" ht="15" customHeight="1">
      <c r="C578" s="155"/>
      <c r="E578" s="64"/>
      <c r="F578" s="64"/>
      <c r="G578" s="64"/>
      <c r="H578" s="64"/>
      <c r="I578" s="64"/>
      <c r="J578" s="64"/>
      <c r="L578" s="100"/>
      <c r="M578" s="100"/>
      <c r="N578" s="149"/>
      <c r="O578" s="150"/>
      <c r="P578" s="151"/>
      <c r="Q578" s="139"/>
      <c r="R578" s="140"/>
      <c r="S578" s="98"/>
      <c r="T578" s="111"/>
      <c r="U578" s="141"/>
      <c r="W578" s="98"/>
    </row>
    <row r="579" spans="3:23" ht="15" customHeight="1">
      <c r="C579" s="155"/>
      <c r="E579" s="64"/>
      <c r="F579" s="64"/>
      <c r="G579" s="64"/>
      <c r="H579" s="64"/>
      <c r="I579" s="64"/>
      <c r="J579" s="64"/>
      <c r="L579" s="100"/>
      <c r="M579" s="100"/>
      <c r="N579" s="149"/>
      <c r="O579" s="150"/>
      <c r="P579" s="151"/>
      <c r="Q579" s="139"/>
      <c r="R579" s="140"/>
      <c r="S579" s="98"/>
      <c r="T579" s="111"/>
      <c r="U579" s="141"/>
      <c r="W579" s="98"/>
    </row>
    <row r="580" spans="3:23" ht="15" customHeight="1">
      <c r="C580" s="155"/>
      <c r="E580" s="64"/>
      <c r="F580" s="64"/>
      <c r="G580" s="64"/>
      <c r="H580" s="64"/>
      <c r="I580" s="64"/>
      <c r="J580" s="64"/>
      <c r="L580" s="100"/>
      <c r="M580" s="100"/>
      <c r="N580" s="149"/>
      <c r="O580" s="150"/>
      <c r="P580" s="151"/>
      <c r="Q580" s="139"/>
      <c r="R580" s="140"/>
      <c r="S580" s="98"/>
      <c r="T580" s="111"/>
      <c r="U580" s="141"/>
      <c r="W580" s="98"/>
    </row>
    <row r="581" spans="3:23" ht="15" customHeight="1">
      <c r="C581" s="155"/>
      <c r="E581" s="64"/>
      <c r="F581" s="64"/>
      <c r="G581" s="64"/>
      <c r="H581" s="64"/>
      <c r="I581" s="64"/>
      <c r="J581" s="64"/>
      <c r="L581" s="100"/>
      <c r="M581" s="100"/>
      <c r="N581" s="149"/>
      <c r="O581" s="150"/>
      <c r="P581" s="151"/>
      <c r="Q581" s="139"/>
      <c r="R581" s="140"/>
      <c r="S581" s="98"/>
      <c r="T581" s="111"/>
      <c r="U581" s="141"/>
      <c r="W581" s="98"/>
    </row>
    <row r="582" spans="3:23" ht="15" customHeight="1">
      <c r="C582" s="155"/>
      <c r="E582" s="64"/>
      <c r="F582" s="64"/>
      <c r="G582" s="64"/>
      <c r="H582" s="64"/>
      <c r="I582" s="64"/>
      <c r="J582" s="64"/>
      <c r="L582" s="100"/>
      <c r="M582" s="100"/>
      <c r="N582" s="149"/>
      <c r="O582" s="150"/>
      <c r="P582" s="151"/>
      <c r="Q582" s="139"/>
      <c r="R582" s="140"/>
      <c r="S582" s="98"/>
      <c r="T582" s="111"/>
      <c r="U582" s="141"/>
      <c r="W582" s="98"/>
    </row>
    <row r="583" spans="3:23" ht="15" customHeight="1">
      <c r="C583" s="155"/>
      <c r="E583" s="64"/>
      <c r="F583" s="64"/>
      <c r="G583" s="64"/>
      <c r="H583" s="64"/>
      <c r="I583" s="64"/>
      <c r="J583" s="64"/>
      <c r="L583" s="100"/>
      <c r="M583" s="100"/>
      <c r="N583" s="149"/>
      <c r="O583" s="150"/>
      <c r="P583" s="151"/>
      <c r="Q583" s="139"/>
      <c r="R583" s="140"/>
      <c r="S583" s="98"/>
      <c r="T583" s="111"/>
      <c r="U583" s="141"/>
      <c r="W583" s="98"/>
    </row>
    <row r="584" spans="3:23" ht="15" customHeight="1">
      <c r="C584" s="155"/>
      <c r="E584" s="64"/>
      <c r="F584" s="64"/>
      <c r="G584" s="64"/>
      <c r="H584" s="64"/>
      <c r="I584" s="64"/>
      <c r="J584" s="64"/>
      <c r="L584" s="100"/>
      <c r="M584" s="100"/>
      <c r="N584" s="149"/>
      <c r="O584" s="150"/>
      <c r="P584" s="151"/>
      <c r="Q584" s="139"/>
      <c r="R584" s="140"/>
      <c r="S584" s="98"/>
      <c r="T584" s="111"/>
      <c r="U584" s="141"/>
      <c r="W584" s="98"/>
    </row>
    <row r="585" spans="3:23" ht="15" customHeight="1">
      <c r="C585" s="155"/>
      <c r="E585" s="64"/>
      <c r="F585" s="64"/>
      <c r="G585" s="64"/>
      <c r="H585" s="64"/>
      <c r="I585" s="64"/>
      <c r="J585" s="64"/>
      <c r="L585" s="100"/>
      <c r="M585" s="100"/>
      <c r="N585" s="149"/>
      <c r="O585" s="150"/>
      <c r="P585" s="151"/>
      <c r="Q585" s="139"/>
      <c r="R585" s="140"/>
      <c r="S585" s="98"/>
      <c r="T585" s="111"/>
      <c r="U585" s="141"/>
      <c r="W585" s="98"/>
    </row>
    <row r="586" spans="3:23" ht="15" customHeight="1">
      <c r="C586" s="155"/>
      <c r="E586" s="64"/>
      <c r="F586" s="64"/>
      <c r="G586" s="64"/>
      <c r="H586" s="64"/>
      <c r="I586" s="64"/>
      <c r="J586" s="64"/>
      <c r="L586" s="100"/>
      <c r="M586" s="100"/>
      <c r="N586" s="149"/>
      <c r="O586" s="150"/>
      <c r="P586" s="151"/>
      <c r="Q586" s="139"/>
      <c r="R586" s="140"/>
      <c r="S586" s="98"/>
      <c r="T586" s="111"/>
      <c r="U586" s="141"/>
      <c r="W586" s="98"/>
    </row>
    <row r="587" spans="3:23" ht="15" customHeight="1">
      <c r="C587" s="155"/>
      <c r="E587" s="64"/>
      <c r="F587" s="64"/>
      <c r="G587" s="64"/>
      <c r="H587" s="64"/>
      <c r="I587" s="64"/>
      <c r="J587" s="64"/>
      <c r="L587" s="100"/>
      <c r="M587" s="100"/>
      <c r="N587" s="149"/>
      <c r="O587" s="150"/>
      <c r="P587" s="151"/>
      <c r="Q587" s="139"/>
      <c r="R587" s="140"/>
      <c r="S587" s="98"/>
      <c r="T587" s="111"/>
      <c r="U587" s="141"/>
      <c r="W587" s="98"/>
    </row>
    <row r="588" spans="3:23" ht="15" customHeight="1">
      <c r="C588" s="155"/>
      <c r="E588" s="64"/>
      <c r="F588" s="64"/>
      <c r="G588" s="64"/>
      <c r="H588" s="64"/>
      <c r="I588" s="64"/>
      <c r="J588" s="64"/>
      <c r="L588" s="100"/>
      <c r="M588" s="100"/>
      <c r="N588" s="149"/>
      <c r="O588" s="150"/>
      <c r="P588" s="151"/>
      <c r="Q588" s="139"/>
      <c r="R588" s="140"/>
      <c r="S588" s="98"/>
      <c r="T588" s="111"/>
      <c r="U588" s="141"/>
      <c r="W588" s="98"/>
    </row>
    <row r="589" spans="3:23" ht="15" customHeight="1">
      <c r="C589" s="155"/>
      <c r="E589" s="64"/>
      <c r="F589" s="64"/>
      <c r="G589" s="64"/>
      <c r="H589" s="64"/>
      <c r="I589" s="64"/>
      <c r="J589" s="64"/>
      <c r="L589" s="100"/>
      <c r="M589" s="100"/>
      <c r="N589" s="149"/>
      <c r="O589" s="150"/>
      <c r="P589" s="151"/>
      <c r="Q589" s="139"/>
      <c r="R589" s="140"/>
      <c r="S589" s="98"/>
      <c r="T589" s="111"/>
      <c r="U589" s="141"/>
      <c r="W589" s="98"/>
    </row>
    <row r="590" spans="3:23" ht="15" customHeight="1">
      <c r="C590" s="155"/>
      <c r="E590" s="64"/>
      <c r="F590" s="64"/>
      <c r="G590" s="64"/>
      <c r="H590" s="64"/>
      <c r="I590" s="64"/>
      <c r="J590" s="64"/>
      <c r="L590" s="100"/>
      <c r="M590" s="100"/>
      <c r="N590" s="149"/>
      <c r="O590" s="150"/>
      <c r="P590" s="151"/>
      <c r="Q590" s="139"/>
      <c r="R590" s="140"/>
      <c r="S590" s="98"/>
      <c r="T590" s="111"/>
      <c r="U590" s="141"/>
      <c r="W590" s="98"/>
    </row>
    <row r="591" spans="3:23" ht="15" customHeight="1">
      <c r="C591" s="155"/>
      <c r="E591" s="64"/>
      <c r="F591" s="64"/>
      <c r="G591" s="64"/>
      <c r="H591" s="64"/>
      <c r="I591" s="64"/>
      <c r="J591" s="64"/>
      <c r="L591" s="100"/>
      <c r="M591" s="100"/>
      <c r="N591" s="149"/>
      <c r="O591" s="150"/>
      <c r="P591" s="151"/>
      <c r="Q591" s="139"/>
      <c r="R591" s="140"/>
      <c r="S591" s="98"/>
      <c r="T591" s="111"/>
      <c r="U591" s="141"/>
      <c r="W591" s="98"/>
    </row>
    <row r="592" spans="3:23" ht="15" customHeight="1">
      <c r="C592" s="155"/>
      <c r="E592" s="64"/>
      <c r="F592" s="64"/>
      <c r="G592" s="64"/>
      <c r="H592" s="64"/>
      <c r="I592" s="64"/>
      <c r="J592" s="64"/>
      <c r="L592" s="100"/>
      <c r="M592" s="100"/>
      <c r="N592" s="149"/>
      <c r="O592" s="150"/>
      <c r="P592" s="151"/>
      <c r="Q592" s="139"/>
      <c r="R592" s="140"/>
      <c r="S592" s="98"/>
      <c r="T592" s="111"/>
      <c r="U592" s="141"/>
      <c r="W592" s="98"/>
    </row>
    <row r="593" spans="3:23" ht="15" customHeight="1">
      <c r="C593" s="155"/>
      <c r="E593" s="64"/>
      <c r="F593" s="64"/>
      <c r="G593" s="64"/>
      <c r="H593" s="64"/>
      <c r="I593" s="64"/>
      <c r="J593" s="64"/>
      <c r="L593" s="100"/>
      <c r="M593" s="100"/>
      <c r="N593" s="149"/>
      <c r="O593" s="150"/>
      <c r="P593" s="151"/>
      <c r="Q593" s="139"/>
      <c r="R593" s="140"/>
      <c r="S593" s="98"/>
      <c r="T593" s="111"/>
      <c r="U593" s="141"/>
      <c r="W593" s="98"/>
    </row>
    <row r="594" spans="3:23" ht="15" customHeight="1">
      <c r="C594" s="155"/>
      <c r="E594" s="64"/>
      <c r="F594" s="64"/>
      <c r="G594" s="64"/>
      <c r="H594" s="64"/>
      <c r="I594" s="64"/>
      <c r="J594" s="64"/>
      <c r="L594" s="100"/>
      <c r="M594" s="100"/>
      <c r="N594" s="149"/>
      <c r="O594" s="150"/>
      <c r="P594" s="151"/>
      <c r="Q594" s="139"/>
      <c r="R594" s="140"/>
      <c r="S594" s="98"/>
      <c r="T594" s="111"/>
      <c r="U594" s="141"/>
      <c r="W594" s="98"/>
    </row>
    <row r="595" spans="3:23" ht="15" customHeight="1">
      <c r="C595" s="155"/>
      <c r="E595" s="64"/>
      <c r="F595" s="64"/>
      <c r="G595" s="64"/>
      <c r="H595" s="64"/>
      <c r="I595" s="64"/>
      <c r="J595" s="64"/>
      <c r="L595" s="100"/>
      <c r="M595" s="100"/>
      <c r="N595" s="149"/>
      <c r="O595" s="150"/>
      <c r="P595" s="151"/>
      <c r="Q595" s="139"/>
      <c r="R595" s="140"/>
      <c r="S595" s="98"/>
      <c r="T595" s="111"/>
      <c r="U595" s="141"/>
      <c r="W595" s="98"/>
    </row>
    <row r="596" spans="3:23" ht="15" customHeight="1">
      <c r="C596" s="155"/>
      <c r="E596" s="64"/>
      <c r="F596" s="64"/>
      <c r="G596" s="64"/>
      <c r="H596" s="64"/>
      <c r="I596" s="64"/>
      <c r="J596" s="64"/>
      <c r="L596" s="100"/>
      <c r="M596" s="100"/>
      <c r="N596" s="149"/>
      <c r="O596" s="150"/>
      <c r="P596" s="151"/>
      <c r="Q596" s="139"/>
      <c r="R596" s="140"/>
      <c r="S596" s="98"/>
      <c r="T596" s="111"/>
      <c r="U596" s="141"/>
      <c r="W596" s="98"/>
    </row>
    <row r="597" spans="3:23" ht="15" customHeight="1">
      <c r="C597" s="155"/>
      <c r="E597" s="64"/>
      <c r="F597" s="64"/>
      <c r="G597" s="64"/>
      <c r="H597" s="64"/>
      <c r="I597" s="64"/>
      <c r="J597" s="64"/>
      <c r="L597" s="100"/>
      <c r="M597" s="100"/>
      <c r="N597" s="149"/>
      <c r="O597" s="150"/>
      <c r="P597" s="151"/>
      <c r="Q597" s="139"/>
      <c r="R597" s="140"/>
      <c r="S597" s="98"/>
      <c r="T597" s="111"/>
      <c r="U597" s="141"/>
      <c r="W597" s="98"/>
    </row>
    <row r="598" spans="3:23" ht="15" customHeight="1">
      <c r="C598" s="155"/>
      <c r="E598" s="64"/>
      <c r="F598" s="64"/>
      <c r="G598" s="64"/>
      <c r="H598" s="64"/>
      <c r="I598" s="64"/>
      <c r="J598" s="64"/>
      <c r="L598" s="100"/>
      <c r="M598" s="100"/>
      <c r="N598" s="149"/>
      <c r="O598" s="150"/>
      <c r="P598" s="151"/>
      <c r="Q598" s="139"/>
      <c r="R598" s="140"/>
      <c r="S598" s="98"/>
      <c r="T598" s="111"/>
      <c r="U598" s="141"/>
      <c r="W598" s="98"/>
    </row>
    <row r="599" spans="3:23" ht="15" customHeight="1">
      <c r="C599" s="155"/>
      <c r="E599" s="64"/>
      <c r="F599" s="64"/>
      <c r="G599" s="64"/>
      <c r="H599" s="64"/>
      <c r="I599" s="64"/>
      <c r="J599" s="64"/>
      <c r="L599" s="100"/>
      <c r="M599" s="100"/>
      <c r="N599" s="149"/>
      <c r="O599" s="150"/>
      <c r="P599" s="151"/>
      <c r="Q599" s="139"/>
      <c r="R599" s="140"/>
      <c r="S599" s="98"/>
      <c r="T599" s="111"/>
      <c r="U599" s="141"/>
      <c r="W599" s="98"/>
    </row>
    <row r="600" spans="3:23" ht="15" customHeight="1">
      <c r="C600" s="155"/>
      <c r="E600" s="64"/>
      <c r="F600" s="64"/>
      <c r="G600" s="64"/>
      <c r="H600" s="64"/>
      <c r="I600" s="64"/>
      <c r="J600" s="64"/>
      <c r="L600" s="100"/>
      <c r="M600" s="100"/>
      <c r="N600" s="149"/>
      <c r="O600" s="150"/>
      <c r="P600" s="151"/>
      <c r="Q600" s="139"/>
      <c r="R600" s="140"/>
      <c r="S600" s="98"/>
      <c r="T600" s="111"/>
      <c r="U600" s="141"/>
      <c r="W600" s="98"/>
    </row>
    <row r="601" spans="3:23" ht="15" customHeight="1">
      <c r="C601" s="155"/>
      <c r="E601" s="64"/>
      <c r="F601" s="64"/>
      <c r="G601" s="64"/>
      <c r="H601" s="64"/>
      <c r="I601" s="64"/>
      <c r="J601" s="64"/>
      <c r="L601" s="100"/>
      <c r="M601" s="100"/>
      <c r="N601" s="149"/>
      <c r="O601" s="150"/>
      <c r="P601" s="151"/>
      <c r="Q601" s="139"/>
      <c r="R601" s="140"/>
      <c r="S601" s="98"/>
      <c r="T601" s="111"/>
      <c r="U601" s="141"/>
      <c r="W601" s="98"/>
    </row>
    <row r="602" spans="3:23" ht="15" customHeight="1">
      <c r="C602" s="155"/>
      <c r="E602" s="64"/>
      <c r="F602" s="64"/>
      <c r="G602" s="64"/>
      <c r="H602" s="64"/>
      <c r="I602" s="64"/>
      <c r="J602" s="64"/>
      <c r="L602" s="100"/>
      <c r="M602" s="100"/>
      <c r="N602" s="149"/>
      <c r="O602" s="150"/>
      <c r="P602" s="151"/>
      <c r="Q602" s="139"/>
      <c r="R602" s="140"/>
      <c r="S602" s="98"/>
      <c r="T602" s="111"/>
      <c r="U602" s="141"/>
      <c r="W602" s="98"/>
    </row>
    <row r="603" spans="3:23" ht="15" customHeight="1">
      <c r="C603" s="155"/>
      <c r="E603" s="64"/>
      <c r="F603" s="64"/>
      <c r="G603" s="64"/>
      <c r="H603" s="64"/>
      <c r="I603" s="64"/>
      <c r="J603" s="64"/>
      <c r="L603" s="100"/>
      <c r="M603" s="100"/>
      <c r="N603" s="149"/>
      <c r="O603" s="150"/>
      <c r="P603" s="151"/>
      <c r="Q603" s="139"/>
      <c r="R603" s="140"/>
      <c r="S603" s="98"/>
      <c r="T603" s="111"/>
      <c r="U603" s="141"/>
      <c r="W603" s="98"/>
    </row>
    <row r="604" spans="3:23" ht="15" customHeight="1">
      <c r="C604" s="155"/>
      <c r="E604" s="64"/>
      <c r="F604" s="64"/>
      <c r="G604" s="64"/>
      <c r="H604" s="64"/>
      <c r="I604" s="64"/>
      <c r="J604" s="64"/>
      <c r="L604" s="100"/>
      <c r="M604" s="100"/>
      <c r="N604" s="149"/>
      <c r="O604" s="150"/>
      <c r="P604" s="151"/>
      <c r="Q604" s="139"/>
      <c r="R604" s="140"/>
      <c r="S604" s="98"/>
      <c r="T604" s="111"/>
      <c r="U604" s="141"/>
      <c r="W604" s="98"/>
    </row>
    <row r="605" spans="3:23" ht="15" customHeight="1">
      <c r="C605" s="155"/>
      <c r="E605" s="64"/>
      <c r="F605" s="64"/>
      <c r="G605" s="64"/>
      <c r="H605" s="64"/>
      <c r="I605" s="64"/>
      <c r="J605" s="64"/>
      <c r="L605" s="100"/>
      <c r="M605" s="100"/>
      <c r="N605" s="149"/>
      <c r="O605" s="150"/>
      <c r="P605" s="151"/>
      <c r="Q605" s="139"/>
      <c r="R605" s="140"/>
      <c r="S605" s="98"/>
      <c r="T605" s="111"/>
      <c r="U605" s="141"/>
      <c r="W605" s="98"/>
    </row>
    <row r="606" spans="3:23" ht="15" customHeight="1">
      <c r="C606" s="155"/>
      <c r="E606" s="64"/>
      <c r="F606" s="64"/>
      <c r="G606" s="64"/>
      <c r="H606" s="64"/>
      <c r="I606" s="64"/>
      <c r="J606" s="64"/>
      <c r="L606" s="100"/>
      <c r="M606" s="100"/>
      <c r="N606" s="149"/>
      <c r="O606" s="150"/>
      <c r="P606" s="151"/>
      <c r="Q606" s="139"/>
      <c r="R606" s="140"/>
      <c r="S606" s="98"/>
      <c r="T606" s="111"/>
      <c r="U606" s="141"/>
      <c r="W606" s="98"/>
    </row>
    <row r="607" spans="3:23" ht="15" customHeight="1">
      <c r="C607" s="155"/>
      <c r="E607" s="64"/>
      <c r="F607" s="64"/>
      <c r="G607" s="64"/>
      <c r="H607" s="64"/>
      <c r="I607" s="64"/>
      <c r="J607" s="64"/>
      <c r="L607" s="100"/>
      <c r="M607" s="100"/>
      <c r="N607" s="149"/>
      <c r="O607" s="150"/>
      <c r="P607" s="151"/>
      <c r="Q607" s="139"/>
      <c r="R607" s="140"/>
      <c r="S607" s="98"/>
      <c r="T607" s="111"/>
      <c r="U607" s="141"/>
      <c r="W607" s="98"/>
    </row>
    <row r="608" spans="3:23" ht="15" customHeight="1">
      <c r="C608" s="155"/>
      <c r="E608" s="64"/>
      <c r="F608" s="64"/>
      <c r="G608" s="64"/>
      <c r="H608" s="64"/>
      <c r="I608" s="64"/>
      <c r="J608" s="64"/>
      <c r="L608" s="100"/>
      <c r="M608" s="100"/>
      <c r="N608" s="149"/>
      <c r="O608" s="150"/>
      <c r="P608" s="151"/>
      <c r="Q608" s="139"/>
      <c r="R608" s="140"/>
      <c r="S608" s="98"/>
      <c r="T608" s="111"/>
      <c r="U608" s="141"/>
      <c r="W608" s="98"/>
    </row>
    <row r="609" spans="3:23" ht="15" customHeight="1">
      <c r="C609" s="155"/>
      <c r="E609" s="64"/>
      <c r="F609" s="64"/>
      <c r="G609" s="64"/>
      <c r="H609" s="64"/>
      <c r="I609" s="64"/>
      <c r="J609" s="64"/>
      <c r="L609" s="100"/>
      <c r="M609" s="100"/>
      <c r="N609" s="149"/>
      <c r="O609" s="150"/>
      <c r="P609" s="151"/>
      <c r="Q609" s="139"/>
      <c r="R609" s="140"/>
      <c r="S609" s="98"/>
      <c r="T609" s="111"/>
      <c r="U609" s="141"/>
      <c r="W609" s="98"/>
    </row>
    <row r="610" spans="3:23" ht="15" customHeight="1">
      <c r="C610" s="155"/>
      <c r="E610" s="64"/>
      <c r="F610" s="64"/>
      <c r="G610" s="64"/>
      <c r="H610" s="64"/>
      <c r="I610" s="64"/>
      <c r="J610" s="64"/>
      <c r="L610" s="100"/>
      <c r="M610" s="100"/>
      <c r="N610" s="149"/>
      <c r="O610" s="150"/>
      <c r="P610" s="151"/>
      <c r="Q610" s="139"/>
      <c r="R610" s="140"/>
      <c r="S610" s="98"/>
      <c r="T610" s="111"/>
      <c r="U610" s="141"/>
      <c r="W610" s="98"/>
    </row>
    <row r="611" spans="3:23" ht="15" customHeight="1">
      <c r="C611" s="155"/>
      <c r="E611" s="64"/>
      <c r="F611" s="64"/>
      <c r="G611" s="64"/>
      <c r="H611" s="64"/>
      <c r="I611" s="64"/>
      <c r="J611" s="64"/>
      <c r="L611" s="100"/>
      <c r="M611" s="100"/>
      <c r="N611" s="149"/>
      <c r="O611" s="150"/>
      <c r="P611" s="151"/>
      <c r="Q611" s="139"/>
      <c r="R611" s="140"/>
      <c r="S611" s="98"/>
      <c r="T611" s="111"/>
      <c r="U611" s="141"/>
      <c r="W611" s="98"/>
    </row>
    <row r="612" spans="3:23" ht="15" customHeight="1">
      <c r="C612" s="155"/>
      <c r="E612" s="64"/>
      <c r="F612" s="64"/>
      <c r="G612" s="64"/>
      <c r="H612" s="64"/>
      <c r="I612" s="64"/>
      <c r="J612" s="64"/>
      <c r="L612" s="100"/>
      <c r="M612" s="100"/>
      <c r="N612" s="149"/>
      <c r="O612" s="150"/>
      <c r="P612" s="151"/>
      <c r="Q612" s="139"/>
      <c r="R612" s="140"/>
      <c r="S612" s="98"/>
      <c r="T612" s="111"/>
      <c r="U612" s="141"/>
      <c r="W612" s="98"/>
    </row>
    <row r="613" spans="3:23" ht="15" customHeight="1">
      <c r="C613" s="155"/>
      <c r="E613" s="64"/>
      <c r="F613" s="64"/>
      <c r="G613" s="64"/>
      <c r="H613" s="64"/>
      <c r="I613" s="64"/>
      <c r="J613" s="64"/>
      <c r="L613" s="100"/>
      <c r="M613" s="100"/>
      <c r="N613" s="149"/>
      <c r="O613" s="150"/>
      <c r="P613" s="151"/>
      <c r="Q613" s="139"/>
      <c r="R613" s="140"/>
      <c r="S613" s="98"/>
      <c r="T613" s="111"/>
      <c r="U613" s="141"/>
      <c r="W613" s="98"/>
    </row>
    <row r="614" spans="3:23" ht="15" customHeight="1">
      <c r="C614" s="155"/>
      <c r="E614" s="64"/>
      <c r="F614" s="64"/>
      <c r="G614" s="64"/>
      <c r="H614" s="64"/>
      <c r="I614" s="64"/>
      <c r="J614" s="64"/>
      <c r="L614" s="100"/>
      <c r="M614" s="100"/>
      <c r="N614" s="149"/>
      <c r="O614" s="150"/>
      <c r="P614" s="151"/>
      <c r="Q614" s="139"/>
      <c r="R614" s="140"/>
      <c r="S614" s="98"/>
      <c r="T614" s="111"/>
      <c r="U614" s="141"/>
      <c r="W614" s="98"/>
    </row>
    <row r="615" spans="3:23" ht="15" customHeight="1">
      <c r="C615" s="155"/>
      <c r="E615" s="64"/>
      <c r="F615" s="64"/>
      <c r="G615" s="64"/>
      <c r="H615" s="64"/>
      <c r="I615" s="64"/>
      <c r="J615" s="64"/>
      <c r="L615" s="100"/>
      <c r="M615" s="100"/>
      <c r="N615" s="149"/>
      <c r="O615" s="150"/>
      <c r="P615" s="151"/>
      <c r="Q615" s="139"/>
      <c r="R615" s="140"/>
      <c r="S615" s="98"/>
      <c r="T615" s="111"/>
      <c r="U615" s="141"/>
      <c r="W615" s="98"/>
    </row>
    <row r="616" spans="3:23" ht="15" customHeight="1">
      <c r="C616" s="155"/>
      <c r="E616" s="64"/>
      <c r="F616" s="64"/>
      <c r="G616" s="64"/>
      <c r="H616" s="64"/>
      <c r="I616" s="64"/>
      <c r="J616" s="64"/>
      <c r="L616" s="100"/>
      <c r="M616" s="100"/>
      <c r="N616" s="149"/>
      <c r="O616" s="150"/>
      <c r="P616" s="151"/>
      <c r="Q616" s="139"/>
      <c r="R616" s="140"/>
      <c r="S616" s="98"/>
      <c r="T616" s="111"/>
      <c r="U616" s="141"/>
      <c r="W616" s="98"/>
    </row>
    <row r="617" spans="3:23" ht="15" customHeight="1">
      <c r="C617" s="155"/>
      <c r="E617" s="64"/>
      <c r="F617" s="64"/>
      <c r="G617" s="64"/>
      <c r="H617" s="64"/>
      <c r="I617" s="64"/>
      <c r="J617" s="64"/>
      <c r="L617" s="100"/>
      <c r="M617" s="100"/>
      <c r="N617" s="149"/>
      <c r="O617" s="150"/>
      <c r="P617" s="151"/>
      <c r="Q617" s="139"/>
      <c r="R617" s="140"/>
      <c r="S617" s="98"/>
      <c r="T617" s="111"/>
      <c r="U617" s="141"/>
      <c r="W617" s="98"/>
    </row>
    <row r="618" spans="3:23" ht="15" customHeight="1">
      <c r="C618" s="155"/>
      <c r="E618" s="64"/>
      <c r="F618" s="64"/>
      <c r="G618" s="64"/>
      <c r="H618" s="64"/>
      <c r="I618" s="64"/>
      <c r="J618" s="64"/>
      <c r="L618" s="100"/>
      <c r="M618" s="100"/>
      <c r="N618" s="149"/>
      <c r="O618" s="150"/>
      <c r="P618" s="151"/>
      <c r="Q618" s="139"/>
      <c r="R618" s="140"/>
      <c r="S618" s="98"/>
      <c r="T618" s="111"/>
      <c r="U618" s="141"/>
      <c r="W618" s="98"/>
    </row>
    <row r="619" spans="3:23" ht="15" customHeight="1">
      <c r="C619" s="155"/>
      <c r="E619" s="64"/>
      <c r="F619" s="64"/>
      <c r="G619" s="64"/>
      <c r="H619" s="64"/>
      <c r="I619" s="64"/>
      <c r="J619" s="64"/>
      <c r="L619" s="100"/>
      <c r="M619" s="100"/>
      <c r="N619" s="149"/>
      <c r="O619" s="150"/>
      <c r="P619" s="151"/>
      <c r="Q619" s="139"/>
      <c r="R619" s="140"/>
      <c r="S619" s="98"/>
      <c r="T619" s="111"/>
      <c r="U619" s="141"/>
      <c r="W619" s="98"/>
    </row>
    <row r="620" spans="3:23" ht="15" customHeight="1">
      <c r="C620" s="155"/>
      <c r="E620" s="64"/>
      <c r="F620" s="64"/>
      <c r="G620" s="64"/>
      <c r="H620" s="64"/>
      <c r="I620" s="64"/>
      <c r="J620" s="64"/>
      <c r="L620" s="100"/>
      <c r="M620" s="100"/>
      <c r="N620" s="149"/>
      <c r="O620" s="150"/>
      <c r="P620" s="151"/>
      <c r="Q620" s="139"/>
      <c r="R620" s="140"/>
      <c r="S620" s="98"/>
      <c r="T620" s="111"/>
      <c r="U620" s="141"/>
      <c r="W620" s="98"/>
    </row>
    <row r="621" spans="3:23" ht="15" customHeight="1">
      <c r="C621" s="155"/>
      <c r="E621" s="64"/>
      <c r="F621" s="64"/>
      <c r="G621" s="64"/>
      <c r="H621" s="64"/>
      <c r="I621" s="64"/>
      <c r="J621" s="64"/>
      <c r="L621" s="100"/>
      <c r="M621" s="100"/>
      <c r="N621" s="149"/>
      <c r="O621" s="150"/>
      <c r="P621" s="151"/>
      <c r="Q621" s="139"/>
      <c r="R621" s="140"/>
      <c r="S621" s="98"/>
      <c r="T621" s="111"/>
      <c r="U621" s="141"/>
      <c r="W621" s="98"/>
    </row>
    <row r="622" spans="3:23" ht="15" customHeight="1">
      <c r="C622" s="155"/>
      <c r="E622" s="64"/>
      <c r="F622" s="64"/>
      <c r="G622" s="64"/>
      <c r="H622" s="64"/>
      <c r="I622" s="64"/>
      <c r="J622" s="64"/>
      <c r="L622" s="100"/>
      <c r="M622" s="100"/>
      <c r="N622" s="149"/>
      <c r="O622" s="150"/>
      <c r="P622" s="151"/>
      <c r="Q622" s="139"/>
      <c r="R622" s="140"/>
      <c r="S622" s="98"/>
      <c r="T622" s="111"/>
      <c r="U622" s="141"/>
      <c r="W622" s="98"/>
    </row>
    <row r="623" spans="3:23" ht="15" customHeight="1">
      <c r="C623" s="155"/>
      <c r="E623" s="64"/>
      <c r="F623" s="64"/>
      <c r="G623" s="64"/>
      <c r="H623" s="64"/>
      <c r="I623" s="64"/>
      <c r="J623" s="64"/>
      <c r="L623" s="100"/>
      <c r="M623" s="100"/>
      <c r="N623" s="149"/>
      <c r="O623" s="150"/>
      <c r="P623" s="151"/>
      <c r="Q623" s="139"/>
      <c r="R623" s="140"/>
      <c r="S623" s="98"/>
      <c r="T623" s="111"/>
      <c r="U623" s="141"/>
      <c r="W623" s="98"/>
    </row>
    <row r="624" spans="3:23" ht="15" customHeight="1">
      <c r="C624" s="155"/>
      <c r="E624" s="64"/>
      <c r="F624" s="64"/>
      <c r="G624" s="64"/>
      <c r="H624" s="64"/>
      <c r="I624" s="64"/>
      <c r="J624" s="64"/>
      <c r="L624" s="100"/>
      <c r="M624" s="100"/>
      <c r="N624" s="149"/>
      <c r="O624" s="150"/>
      <c r="P624" s="151"/>
      <c r="Q624" s="139"/>
      <c r="R624" s="140"/>
      <c r="S624" s="98"/>
      <c r="T624" s="111"/>
      <c r="U624" s="141"/>
      <c r="W624" s="98"/>
    </row>
    <row r="625" spans="3:23" ht="15" customHeight="1">
      <c r="C625" s="155"/>
      <c r="E625" s="64"/>
      <c r="F625" s="64"/>
      <c r="G625" s="64"/>
      <c r="H625" s="64"/>
      <c r="I625" s="64"/>
      <c r="J625" s="64"/>
      <c r="L625" s="100"/>
      <c r="M625" s="100"/>
      <c r="N625" s="149"/>
      <c r="O625" s="150"/>
      <c r="P625" s="151"/>
      <c r="Q625" s="139"/>
      <c r="R625" s="140"/>
      <c r="S625" s="98"/>
      <c r="T625" s="111"/>
      <c r="U625" s="141"/>
      <c r="W625" s="98"/>
    </row>
    <row r="626" spans="3:23" ht="15" customHeight="1">
      <c r="C626" s="155"/>
      <c r="E626" s="64"/>
      <c r="F626" s="64"/>
      <c r="G626" s="64"/>
      <c r="H626" s="64"/>
      <c r="I626" s="64"/>
      <c r="J626" s="64"/>
      <c r="L626" s="100"/>
      <c r="M626" s="100"/>
      <c r="N626" s="149"/>
      <c r="O626" s="150"/>
      <c r="P626" s="151"/>
      <c r="Q626" s="139"/>
      <c r="R626" s="140"/>
      <c r="S626" s="98"/>
      <c r="T626" s="111"/>
      <c r="U626" s="141"/>
      <c r="W626" s="98"/>
    </row>
    <row r="627" spans="3:23" ht="15" customHeight="1">
      <c r="C627" s="155"/>
      <c r="E627" s="64"/>
      <c r="F627" s="64"/>
      <c r="G627" s="64"/>
      <c r="H627" s="64"/>
      <c r="I627" s="64"/>
      <c r="J627" s="64"/>
      <c r="L627" s="100"/>
      <c r="M627" s="100"/>
      <c r="N627" s="149"/>
      <c r="O627" s="150"/>
      <c r="P627" s="151"/>
      <c r="Q627" s="139"/>
      <c r="R627" s="140"/>
      <c r="S627" s="98"/>
      <c r="T627" s="111"/>
      <c r="U627" s="141"/>
      <c r="W627" s="98"/>
    </row>
    <row r="628" spans="3:23" ht="15" customHeight="1">
      <c r="C628" s="155"/>
      <c r="E628" s="64"/>
      <c r="F628" s="64"/>
      <c r="G628" s="64"/>
      <c r="H628" s="64"/>
      <c r="I628" s="64"/>
      <c r="J628" s="64"/>
      <c r="L628" s="100"/>
      <c r="M628" s="100"/>
      <c r="N628" s="149"/>
      <c r="O628" s="150"/>
      <c r="P628" s="151"/>
      <c r="Q628" s="139"/>
      <c r="R628" s="140"/>
      <c r="S628" s="98"/>
      <c r="T628" s="111"/>
      <c r="U628" s="141"/>
      <c r="W628" s="98"/>
    </row>
    <row r="629" spans="3:23" ht="15" customHeight="1">
      <c r="C629" s="155"/>
      <c r="E629" s="64"/>
      <c r="F629" s="64"/>
      <c r="G629" s="64"/>
      <c r="H629" s="64"/>
      <c r="I629" s="64"/>
      <c r="J629" s="64"/>
      <c r="L629" s="100"/>
      <c r="M629" s="100"/>
      <c r="N629" s="149"/>
      <c r="O629" s="150"/>
      <c r="P629" s="151"/>
      <c r="Q629" s="139"/>
      <c r="R629" s="140"/>
      <c r="S629" s="98"/>
      <c r="T629" s="111"/>
      <c r="U629" s="141"/>
      <c r="W629" s="98"/>
    </row>
    <row r="630" spans="3:23" ht="15" customHeight="1">
      <c r="C630" s="155"/>
      <c r="E630" s="64"/>
      <c r="F630" s="64"/>
      <c r="G630" s="64"/>
      <c r="H630" s="64"/>
      <c r="I630" s="64"/>
      <c r="J630" s="64"/>
      <c r="L630" s="100"/>
      <c r="M630" s="100"/>
      <c r="N630" s="149"/>
      <c r="O630" s="150"/>
      <c r="P630" s="151"/>
      <c r="Q630" s="139"/>
      <c r="R630" s="140"/>
      <c r="S630" s="98"/>
      <c r="T630" s="111"/>
      <c r="U630" s="141"/>
      <c r="W630" s="98"/>
    </row>
    <row r="631" spans="3:23" ht="15" customHeight="1">
      <c r="C631" s="155"/>
      <c r="E631" s="64"/>
      <c r="F631" s="64"/>
      <c r="G631" s="64"/>
      <c r="H631" s="64"/>
      <c r="I631" s="64"/>
      <c r="J631" s="64"/>
      <c r="L631" s="100"/>
      <c r="M631" s="100"/>
      <c r="N631" s="149"/>
      <c r="O631" s="150"/>
      <c r="P631" s="151"/>
      <c r="Q631" s="139"/>
      <c r="R631" s="140"/>
      <c r="S631" s="98"/>
      <c r="T631" s="111"/>
      <c r="U631" s="141"/>
      <c r="W631" s="157"/>
    </row>
    <row r="632" spans="3:23" ht="15" customHeight="1">
      <c r="C632" s="155"/>
      <c r="E632" s="64"/>
      <c r="F632" s="64"/>
      <c r="G632" s="64"/>
      <c r="H632" s="64"/>
      <c r="I632" s="64"/>
      <c r="J632" s="64"/>
      <c r="L632" s="100"/>
      <c r="M632" s="100"/>
      <c r="N632" s="149"/>
      <c r="O632" s="150"/>
      <c r="P632" s="151"/>
      <c r="Q632" s="139"/>
      <c r="R632" s="140"/>
      <c r="S632" s="98"/>
      <c r="T632" s="111"/>
      <c r="U632" s="141"/>
      <c r="W632" s="98"/>
    </row>
    <row r="633" spans="3:23" ht="15" customHeight="1">
      <c r="C633" s="155"/>
      <c r="L633" s="100"/>
      <c r="M633" s="100"/>
      <c r="N633" s="149"/>
      <c r="O633" s="150"/>
      <c r="P633" s="151"/>
      <c r="Q633" s="139"/>
      <c r="R633" s="140"/>
      <c r="S633" s="98"/>
      <c r="T633" s="111"/>
      <c r="U633" s="141"/>
      <c r="W633" s="98"/>
    </row>
    <row r="634" spans="3:23" ht="15" customHeight="1">
      <c r="C634" s="155"/>
      <c r="L634" s="100"/>
      <c r="M634" s="100"/>
      <c r="N634" s="149"/>
      <c r="O634" s="150"/>
      <c r="P634" s="151"/>
      <c r="Q634" s="139"/>
      <c r="R634" s="140"/>
      <c r="S634" s="98"/>
      <c r="T634" s="111"/>
      <c r="U634" s="141"/>
      <c r="W634" s="98"/>
    </row>
    <row r="635" spans="3:23" ht="15" customHeight="1">
      <c r="C635" s="155"/>
      <c r="L635" s="100"/>
      <c r="M635" s="100"/>
      <c r="N635" s="149"/>
      <c r="O635" s="150"/>
      <c r="P635" s="151"/>
      <c r="Q635" s="139"/>
      <c r="R635" s="140"/>
      <c r="S635" s="98"/>
      <c r="T635" s="111"/>
      <c r="U635" s="141"/>
      <c r="W635" s="98"/>
    </row>
    <row r="636" spans="3:23" ht="15" customHeight="1">
      <c r="C636" s="155"/>
      <c r="L636" s="100"/>
      <c r="M636" s="100"/>
      <c r="N636" s="149"/>
      <c r="O636" s="150"/>
      <c r="P636" s="151"/>
      <c r="Q636" s="139"/>
      <c r="R636" s="140"/>
      <c r="S636" s="98"/>
      <c r="T636" s="111"/>
      <c r="U636" s="141"/>
      <c r="W636" s="98"/>
    </row>
    <row r="637" spans="3:23" ht="15" customHeight="1">
      <c r="C637" s="155"/>
      <c r="L637" s="100"/>
      <c r="M637" s="100"/>
      <c r="N637" s="149"/>
      <c r="O637" s="150"/>
      <c r="P637" s="151"/>
      <c r="Q637" s="139"/>
      <c r="R637" s="140"/>
      <c r="S637" s="98"/>
      <c r="T637" s="111"/>
      <c r="U637" s="141"/>
      <c r="W637" s="98"/>
    </row>
    <row r="638" spans="3:23" ht="15" customHeight="1">
      <c r="C638" s="155"/>
      <c r="L638" s="100"/>
      <c r="M638" s="100"/>
      <c r="N638" s="149"/>
      <c r="O638" s="150"/>
      <c r="P638" s="151"/>
      <c r="Q638" s="139"/>
      <c r="R638" s="140"/>
      <c r="S638" s="98"/>
      <c r="T638" s="111"/>
      <c r="U638" s="141"/>
      <c r="W638" s="98"/>
    </row>
    <row r="639" spans="3:23" ht="15" customHeight="1">
      <c r="C639" s="155"/>
      <c r="L639" s="100"/>
      <c r="M639" s="100"/>
      <c r="N639" s="149"/>
      <c r="O639" s="150"/>
      <c r="P639" s="151"/>
      <c r="Q639" s="139"/>
      <c r="R639" s="140"/>
      <c r="S639" s="98"/>
      <c r="T639" s="111"/>
      <c r="U639" s="141"/>
      <c r="W639" s="98"/>
    </row>
    <row r="640" spans="3:23" ht="15" customHeight="1">
      <c r="C640" s="155"/>
      <c r="L640" s="100"/>
      <c r="M640" s="100"/>
      <c r="N640" s="149"/>
      <c r="O640" s="150"/>
      <c r="P640" s="151"/>
      <c r="Q640" s="139"/>
      <c r="R640" s="140"/>
      <c r="S640" s="98"/>
      <c r="T640" s="111"/>
      <c r="U640" s="141"/>
      <c r="W640" s="98"/>
    </row>
    <row r="641" spans="3:23" ht="15" customHeight="1">
      <c r="C641" s="155"/>
      <c r="L641" s="100"/>
      <c r="M641" s="100"/>
      <c r="N641" s="149"/>
      <c r="O641" s="150"/>
      <c r="P641" s="151"/>
      <c r="Q641" s="139"/>
      <c r="R641" s="140"/>
      <c r="S641" s="98"/>
      <c r="T641" s="111"/>
      <c r="U641" s="141"/>
      <c r="W641" s="98"/>
    </row>
    <row r="642" spans="3:23" ht="15" customHeight="1">
      <c r="C642" s="155"/>
      <c r="L642" s="100"/>
      <c r="M642" s="100"/>
      <c r="N642" s="149"/>
      <c r="O642" s="150"/>
      <c r="P642" s="151"/>
      <c r="Q642" s="139"/>
      <c r="R642" s="140"/>
      <c r="S642" s="98"/>
      <c r="T642" s="111"/>
      <c r="U642" s="141"/>
      <c r="W642" s="98"/>
    </row>
    <row r="643" spans="3:23" ht="15" customHeight="1">
      <c r="C643" s="155"/>
      <c r="L643" s="100"/>
      <c r="M643" s="100"/>
      <c r="N643" s="149"/>
      <c r="O643" s="150"/>
      <c r="P643" s="151"/>
      <c r="Q643" s="139"/>
      <c r="R643" s="140"/>
      <c r="S643" s="98"/>
      <c r="T643" s="111"/>
      <c r="U643" s="141"/>
      <c r="W643" s="98"/>
    </row>
    <row r="644" spans="3:23" ht="15" customHeight="1">
      <c r="C644" s="155"/>
      <c r="L644" s="100"/>
      <c r="M644" s="100"/>
      <c r="N644" s="149"/>
      <c r="O644" s="150"/>
      <c r="P644" s="151"/>
      <c r="Q644" s="139"/>
      <c r="R644" s="140"/>
      <c r="S644" s="98"/>
      <c r="T644" s="111"/>
      <c r="U644" s="141"/>
      <c r="W644" s="98"/>
    </row>
    <row r="645" spans="3:23" ht="15" customHeight="1">
      <c r="C645" s="155"/>
      <c r="L645" s="100"/>
      <c r="M645" s="100"/>
      <c r="N645" s="149"/>
      <c r="O645" s="150"/>
      <c r="P645" s="151"/>
      <c r="Q645" s="139"/>
      <c r="R645" s="140"/>
      <c r="S645" s="98"/>
      <c r="T645" s="111"/>
      <c r="U645" s="141"/>
      <c r="W645" s="98"/>
    </row>
    <row r="646" spans="3:23" ht="15" customHeight="1">
      <c r="C646" s="155"/>
      <c r="L646" s="100"/>
      <c r="M646" s="100"/>
      <c r="N646" s="149"/>
      <c r="O646" s="150"/>
      <c r="P646" s="151"/>
      <c r="Q646" s="139"/>
      <c r="R646" s="140"/>
      <c r="S646" s="98"/>
      <c r="T646" s="111"/>
      <c r="U646" s="141"/>
      <c r="W646" s="98"/>
    </row>
    <row r="647" spans="3:23" ht="15" customHeight="1">
      <c r="C647" s="155"/>
      <c r="L647" s="100"/>
      <c r="M647" s="100"/>
      <c r="N647" s="149"/>
      <c r="O647" s="150"/>
      <c r="P647" s="151"/>
      <c r="Q647" s="139"/>
      <c r="R647" s="140"/>
      <c r="S647" s="98"/>
      <c r="T647" s="111"/>
      <c r="U647" s="141"/>
      <c r="W647" s="98"/>
    </row>
    <row r="648" spans="3:23" ht="15" customHeight="1">
      <c r="C648" s="155"/>
      <c r="L648" s="100"/>
      <c r="M648" s="100"/>
      <c r="N648" s="149"/>
      <c r="O648" s="150"/>
      <c r="P648" s="151"/>
      <c r="Q648" s="139"/>
      <c r="R648" s="140"/>
      <c r="S648" s="98"/>
      <c r="T648" s="111"/>
      <c r="U648" s="141"/>
      <c r="W648" s="98"/>
    </row>
    <row r="649" spans="3:23" ht="15" customHeight="1">
      <c r="C649" s="155"/>
      <c r="L649" s="100"/>
      <c r="M649" s="100"/>
      <c r="N649" s="149"/>
      <c r="O649" s="150"/>
      <c r="P649" s="151"/>
      <c r="Q649" s="139"/>
      <c r="R649" s="140"/>
      <c r="S649" s="98"/>
      <c r="T649" s="111"/>
      <c r="U649" s="141"/>
      <c r="W649" s="98"/>
    </row>
    <row r="650" spans="3:23" ht="15" customHeight="1">
      <c r="C650" s="155"/>
      <c r="L650" s="100"/>
      <c r="M650" s="100"/>
      <c r="N650" s="149"/>
      <c r="O650" s="150"/>
      <c r="P650" s="151"/>
      <c r="Q650" s="139"/>
      <c r="R650" s="140"/>
      <c r="S650" s="98"/>
      <c r="T650" s="111"/>
      <c r="U650" s="141"/>
      <c r="W650" s="98"/>
    </row>
    <row r="651" spans="3:23" ht="15" customHeight="1">
      <c r="C651" s="155"/>
      <c r="L651" s="100"/>
      <c r="M651" s="100"/>
      <c r="N651" s="149"/>
      <c r="O651" s="150"/>
      <c r="P651" s="151"/>
      <c r="Q651" s="139"/>
      <c r="R651" s="140"/>
      <c r="S651" s="98"/>
      <c r="T651" s="111"/>
      <c r="U651" s="141"/>
      <c r="W651" s="98"/>
    </row>
    <row r="652" spans="3:23" ht="15" customHeight="1">
      <c r="C652" s="155"/>
      <c r="L652" s="100"/>
      <c r="M652" s="100"/>
      <c r="N652" s="149"/>
      <c r="O652" s="150"/>
      <c r="P652" s="151"/>
      <c r="Q652" s="139"/>
      <c r="R652" s="140"/>
      <c r="S652" s="98"/>
      <c r="T652" s="111"/>
      <c r="U652" s="141"/>
      <c r="W652" s="98"/>
    </row>
    <row r="653" spans="3:23" ht="15" customHeight="1">
      <c r="C653" s="155"/>
      <c r="L653" s="100"/>
      <c r="M653" s="100"/>
      <c r="N653" s="149"/>
      <c r="O653" s="150"/>
      <c r="P653" s="151"/>
      <c r="Q653" s="139"/>
      <c r="R653" s="140"/>
      <c r="S653" s="98"/>
      <c r="T653" s="111"/>
      <c r="U653" s="141"/>
      <c r="W653" s="98"/>
    </row>
    <row r="654" spans="3:23" ht="15" customHeight="1">
      <c r="C654" s="155"/>
      <c r="L654" s="100"/>
      <c r="M654" s="100"/>
      <c r="N654" s="149"/>
      <c r="O654" s="150"/>
      <c r="P654" s="151"/>
      <c r="Q654" s="139"/>
      <c r="R654" s="140"/>
      <c r="S654" s="98"/>
      <c r="T654" s="111"/>
      <c r="U654" s="141"/>
      <c r="W654" s="98"/>
    </row>
    <row r="655" spans="3:23" ht="15" customHeight="1">
      <c r="C655" s="155"/>
      <c r="L655" s="100"/>
      <c r="M655" s="100"/>
      <c r="N655" s="149"/>
      <c r="O655" s="150"/>
      <c r="P655" s="151"/>
      <c r="Q655" s="139"/>
      <c r="R655" s="140"/>
      <c r="S655" s="98"/>
      <c r="T655" s="111"/>
      <c r="U655" s="141"/>
      <c r="W655" s="98"/>
    </row>
    <row r="656" spans="3:23" ht="15" customHeight="1">
      <c r="C656" s="155"/>
      <c r="L656" s="100"/>
      <c r="M656" s="100"/>
      <c r="N656" s="149"/>
      <c r="O656" s="150"/>
      <c r="P656" s="151"/>
      <c r="Q656" s="139"/>
      <c r="R656" s="140"/>
      <c r="S656" s="98"/>
      <c r="T656" s="111"/>
      <c r="U656" s="141"/>
      <c r="W656" s="98"/>
    </row>
    <row r="657" spans="3:23" ht="15" customHeight="1">
      <c r="C657" s="155"/>
      <c r="L657" s="100"/>
      <c r="M657" s="100"/>
      <c r="N657" s="149"/>
      <c r="O657" s="150"/>
      <c r="P657" s="151"/>
      <c r="Q657" s="139"/>
      <c r="R657" s="140"/>
      <c r="S657" s="98"/>
      <c r="T657" s="111"/>
      <c r="U657" s="141"/>
      <c r="W657" s="98"/>
    </row>
    <row r="658" spans="3:23" ht="15" customHeight="1">
      <c r="C658" s="155"/>
      <c r="L658" s="100"/>
      <c r="M658" s="100"/>
      <c r="N658" s="149"/>
      <c r="O658" s="150"/>
      <c r="P658" s="151"/>
      <c r="Q658" s="139"/>
      <c r="R658" s="140"/>
      <c r="S658" s="98"/>
      <c r="T658" s="111"/>
      <c r="U658" s="141"/>
      <c r="W658" s="98"/>
    </row>
    <row r="659" spans="3:23" ht="15" customHeight="1">
      <c r="C659" s="155"/>
      <c r="L659" s="100"/>
      <c r="M659" s="100"/>
      <c r="N659" s="149"/>
      <c r="O659" s="150"/>
      <c r="P659" s="151"/>
      <c r="Q659" s="139"/>
      <c r="R659" s="140"/>
      <c r="S659" s="98"/>
      <c r="T659" s="111"/>
      <c r="U659" s="141"/>
      <c r="W659" s="98"/>
    </row>
    <row r="660" spans="3:23" ht="15" customHeight="1">
      <c r="C660" s="155"/>
      <c r="L660" s="100"/>
      <c r="M660" s="100"/>
      <c r="N660" s="149"/>
      <c r="O660" s="150"/>
      <c r="P660" s="151"/>
      <c r="Q660" s="139"/>
      <c r="R660" s="140"/>
      <c r="S660" s="98"/>
      <c r="T660" s="111"/>
      <c r="U660" s="141"/>
      <c r="W660" s="98"/>
    </row>
    <row r="661" spans="3:23" ht="15" customHeight="1">
      <c r="C661" s="155"/>
      <c r="L661" s="100"/>
      <c r="M661" s="100"/>
      <c r="N661" s="149"/>
      <c r="O661" s="150"/>
      <c r="P661" s="151"/>
      <c r="Q661" s="139"/>
      <c r="R661" s="140"/>
      <c r="S661" s="98"/>
      <c r="T661" s="111"/>
      <c r="U661" s="141"/>
      <c r="W661" s="98"/>
    </row>
    <row r="662" spans="3:23" ht="15" customHeight="1">
      <c r="C662" s="155"/>
      <c r="L662" s="100"/>
      <c r="M662" s="100"/>
      <c r="N662" s="149"/>
      <c r="O662" s="150"/>
      <c r="P662" s="151"/>
      <c r="Q662" s="139"/>
      <c r="R662" s="140"/>
      <c r="S662" s="98"/>
      <c r="T662" s="111"/>
      <c r="U662" s="141"/>
      <c r="W662" s="98"/>
    </row>
    <row r="663" spans="3:23" ht="15" customHeight="1">
      <c r="C663" s="155"/>
      <c r="L663" s="100"/>
      <c r="M663" s="100"/>
      <c r="N663" s="149"/>
      <c r="O663" s="150"/>
      <c r="P663" s="151"/>
      <c r="Q663" s="139"/>
      <c r="R663" s="140"/>
      <c r="S663" s="98"/>
      <c r="T663" s="111"/>
      <c r="U663" s="141"/>
      <c r="W663" s="98"/>
    </row>
    <row r="664" spans="3:23" ht="15" customHeight="1">
      <c r="C664" s="155"/>
      <c r="L664" s="100"/>
      <c r="M664" s="100"/>
      <c r="N664" s="149"/>
      <c r="O664" s="150"/>
      <c r="P664" s="151"/>
      <c r="Q664" s="139"/>
      <c r="R664" s="140"/>
      <c r="S664" s="98"/>
      <c r="T664" s="111"/>
      <c r="U664" s="141"/>
      <c r="W664" s="98"/>
    </row>
    <row r="665" spans="3:23" ht="15" customHeight="1">
      <c r="C665" s="155"/>
      <c r="L665" s="100"/>
      <c r="M665" s="100"/>
      <c r="N665" s="149"/>
      <c r="O665" s="150"/>
      <c r="P665" s="151"/>
      <c r="Q665" s="139"/>
      <c r="R665" s="140"/>
      <c r="S665" s="98"/>
      <c r="T665" s="111"/>
      <c r="U665" s="141"/>
      <c r="W665" s="98"/>
    </row>
    <row r="666" spans="3:23" ht="15" customHeight="1">
      <c r="C666" s="155"/>
      <c r="L666" s="100"/>
      <c r="M666" s="100"/>
      <c r="N666" s="149"/>
      <c r="O666" s="150"/>
      <c r="P666" s="151"/>
      <c r="Q666" s="139"/>
      <c r="R666" s="140"/>
      <c r="S666" s="98"/>
      <c r="T666" s="111"/>
      <c r="U666" s="141"/>
      <c r="W666" s="98"/>
    </row>
    <row r="667" spans="3:23" ht="15" customHeight="1">
      <c r="C667" s="155"/>
      <c r="L667" s="100"/>
      <c r="M667" s="100"/>
      <c r="N667" s="149"/>
      <c r="O667" s="150"/>
      <c r="P667" s="151"/>
      <c r="Q667" s="139"/>
      <c r="R667" s="140"/>
      <c r="S667" s="98"/>
      <c r="T667" s="111"/>
      <c r="U667" s="141"/>
      <c r="W667" s="98"/>
    </row>
    <row r="668" spans="3:23" ht="15" customHeight="1">
      <c r="C668" s="155"/>
      <c r="L668" s="100"/>
      <c r="M668" s="100"/>
      <c r="N668" s="149"/>
      <c r="O668" s="150"/>
      <c r="P668" s="151"/>
      <c r="Q668" s="139"/>
      <c r="R668" s="140"/>
      <c r="S668" s="98"/>
      <c r="T668" s="111"/>
      <c r="U668" s="141"/>
      <c r="W668" s="98"/>
    </row>
    <row r="669" spans="3:23" ht="15" customHeight="1">
      <c r="C669" s="155"/>
      <c r="L669" s="100"/>
      <c r="M669" s="100"/>
      <c r="N669" s="149"/>
      <c r="O669" s="150"/>
      <c r="P669" s="151"/>
      <c r="Q669" s="139"/>
      <c r="R669" s="140"/>
      <c r="S669" s="98"/>
      <c r="T669" s="111"/>
      <c r="U669" s="141"/>
      <c r="W669" s="98"/>
    </row>
    <row r="670" spans="3:23" ht="15" customHeight="1">
      <c r="C670" s="155"/>
      <c r="L670" s="100"/>
      <c r="M670" s="100"/>
      <c r="N670" s="149"/>
      <c r="O670" s="150"/>
      <c r="P670" s="151"/>
      <c r="Q670" s="139"/>
      <c r="R670" s="140"/>
      <c r="S670" s="98"/>
      <c r="T670" s="111"/>
      <c r="U670" s="141"/>
      <c r="W670" s="98"/>
    </row>
    <row r="671" spans="3:23" ht="15" customHeight="1">
      <c r="C671" s="155"/>
      <c r="L671" s="100"/>
      <c r="M671" s="100"/>
      <c r="N671" s="149"/>
      <c r="O671" s="150"/>
      <c r="P671" s="151"/>
      <c r="Q671" s="139"/>
      <c r="R671" s="140"/>
      <c r="S671" s="98"/>
      <c r="T671" s="111"/>
      <c r="U671" s="141"/>
      <c r="W671" s="98"/>
    </row>
    <row r="672" spans="3:23" ht="15" customHeight="1">
      <c r="C672" s="155"/>
      <c r="L672" s="100"/>
      <c r="M672" s="100"/>
      <c r="N672" s="149"/>
      <c r="O672" s="150"/>
      <c r="P672" s="151"/>
      <c r="Q672" s="139"/>
      <c r="R672" s="140"/>
      <c r="S672" s="98"/>
      <c r="T672" s="111"/>
      <c r="U672" s="141"/>
      <c r="W672" s="98"/>
    </row>
    <row r="673" spans="3:23" ht="15" customHeight="1">
      <c r="C673" s="155"/>
      <c r="L673" s="100"/>
      <c r="M673" s="100"/>
      <c r="N673" s="149"/>
      <c r="O673" s="150"/>
      <c r="P673" s="151"/>
      <c r="Q673" s="139"/>
      <c r="R673" s="140"/>
      <c r="S673" s="98"/>
      <c r="T673" s="111"/>
      <c r="U673" s="141"/>
      <c r="W673" s="98"/>
    </row>
    <row r="674" spans="3:23" ht="15" customHeight="1">
      <c r="C674" s="155"/>
      <c r="L674" s="100"/>
      <c r="M674" s="100"/>
      <c r="N674" s="149"/>
      <c r="O674" s="150"/>
      <c r="P674" s="151"/>
      <c r="Q674" s="139"/>
      <c r="R674" s="140"/>
      <c r="S674" s="98"/>
      <c r="T674" s="111"/>
      <c r="U674" s="141"/>
      <c r="W674" s="98"/>
    </row>
    <row r="675" spans="3:23" ht="15" customHeight="1">
      <c r="C675" s="155"/>
      <c r="L675" s="100"/>
      <c r="M675" s="100"/>
      <c r="N675" s="149"/>
      <c r="O675" s="150"/>
      <c r="P675" s="151"/>
      <c r="Q675" s="139"/>
      <c r="R675" s="140"/>
      <c r="S675" s="98"/>
      <c r="T675" s="111"/>
      <c r="U675" s="141"/>
      <c r="W675" s="98"/>
    </row>
    <row r="676" spans="3:23" ht="15" customHeight="1">
      <c r="C676" s="155"/>
      <c r="L676" s="100"/>
      <c r="M676" s="100"/>
      <c r="N676" s="149"/>
      <c r="O676" s="150"/>
      <c r="P676" s="151"/>
      <c r="Q676" s="139"/>
      <c r="R676" s="140"/>
      <c r="S676" s="98"/>
      <c r="T676" s="111"/>
      <c r="U676" s="141"/>
      <c r="W676" s="98"/>
    </row>
    <row r="677" spans="3:23" ht="15" customHeight="1">
      <c r="C677" s="155"/>
      <c r="L677" s="100"/>
      <c r="M677" s="100"/>
      <c r="N677" s="149"/>
      <c r="O677" s="150"/>
      <c r="P677" s="151"/>
      <c r="Q677" s="139"/>
      <c r="R677" s="140"/>
      <c r="S677" s="98"/>
      <c r="T677" s="111"/>
      <c r="U677" s="141"/>
      <c r="W677" s="98"/>
    </row>
    <row r="678" spans="3:23" ht="15" customHeight="1">
      <c r="C678" s="155"/>
      <c r="L678" s="100"/>
      <c r="M678" s="100"/>
      <c r="N678" s="149"/>
      <c r="O678" s="150"/>
      <c r="P678" s="151"/>
      <c r="Q678" s="139"/>
      <c r="R678" s="140"/>
      <c r="S678" s="98"/>
      <c r="T678" s="111"/>
      <c r="U678" s="141"/>
      <c r="W678" s="98"/>
    </row>
    <row r="679" spans="3:23" ht="15" customHeight="1">
      <c r="C679" s="155"/>
      <c r="L679" s="100"/>
      <c r="M679" s="100"/>
      <c r="N679" s="149"/>
      <c r="O679" s="150"/>
      <c r="P679" s="151"/>
      <c r="Q679" s="139"/>
      <c r="R679" s="140"/>
      <c r="S679" s="98"/>
      <c r="T679" s="111"/>
      <c r="U679" s="141"/>
      <c r="W679" s="98"/>
    </row>
    <row r="680" spans="3:23" ht="15" customHeight="1">
      <c r="C680" s="155"/>
      <c r="L680" s="100"/>
      <c r="M680" s="100"/>
      <c r="N680" s="149"/>
      <c r="O680" s="150"/>
      <c r="P680" s="151"/>
      <c r="Q680" s="139"/>
      <c r="R680" s="140"/>
      <c r="S680" s="98"/>
      <c r="T680" s="111"/>
      <c r="U680" s="141"/>
      <c r="W680" s="98"/>
    </row>
    <row r="681" spans="3:23" ht="15" customHeight="1">
      <c r="C681" s="155"/>
      <c r="L681" s="100"/>
      <c r="M681" s="100"/>
      <c r="N681" s="149"/>
      <c r="O681" s="150"/>
      <c r="P681" s="151"/>
      <c r="Q681" s="139"/>
      <c r="R681" s="140"/>
      <c r="S681" s="98"/>
      <c r="T681" s="111"/>
      <c r="U681" s="141"/>
      <c r="W681" s="98"/>
    </row>
    <row r="682" spans="3:23" ht="15" customHeight="1">
      <c r="C682" s="155"/>
      <c r="L682" s="100"/>
      <c r="M682" s="100"/>
      <c r="N682" s="149"/>
      <c r="O682" s="150"/>
      <c r="P682" s="151"/>
      <c r="Q682" s="139"/>
      <c r="R682" s="140"/>
      <c r="S682" s="98"/>
      <c r="T682" s="111"/>
      <c r="U682" s="141"/>
      <c r="W682" s="98"/>
    </row>
    <row r="683" spans="3:23" ht="15" customHeight="1">
      <c r="C683" s="155"/>
      <c r="L683" s="100"/>
      <c r="M683" s="100"/>
      <c r="N683" s="149"/>
      <c r="O683" s="150"/>
      <c r="P683" s="151"/>
      <c r="Q683" s="139"/>
      <c r="R683" s="140"/>
      <c r="S683" s="98"/>
      <c r="T683" s="111"/>
      <c r="U683" s="141"/>
      <c r="W683" s="98"/>
    </row>
    <row r="684" spans="3:23" ht="15" customHeight="1">
      <c r="C684" s="155"/>
      <c r="L684" s="100"/>
      <c r="M684" s="100"/>
      <c r="N684" s="149"/>
      <c r="O684" s="150"/>
      <c r="P684" s="151"/>
      <c r="Q684" s="139"/>
      <c r="R684" s="140"/>
      <c r="S684" s="98"/>
      <c r="T684" s="111"/>
      <c r="U684" s="141"/>
      <c r="W684" s="98"/>
    </row>
    <row r="685" spans="3:23" ht="15" customHeight="1">
      <c r="C685" s="155"/>
      <c r="L685" s="100"/>
      <c r="M685" s="100"/>
      <c r="N685" s="149"/>
      <c r="O685" s="150"/>
      <c r="P685" s="151"/>
      <c r="Q685" s="139"/>
      <c r="R685" s="140"/>
      <c r="S685" s="98"/>
      <c r="T685" s="111"/>
      <c r="U685" s="141"/>
      <c r="W685" s="98"/>
    </row>
    <row r="686" spans="3:23" ht="15" customHeight="1">
      <c r="C686" s="155"/>
      <c r="L686" s="100"/>
      <c r="M686" s="100"/>
      <c r="N686" s="149"/>
      <c r="O686" s="150"/>
      <c r="P686" s="151"/>
      <c r="Q686" s="139"/>
      <c r="R686" s="140"/>
      <c r="S686" s="98"/>
      <c r="T686" s="111"/>
      <c r="U686" s="141"/>
      <c r="W686" s="98"/>
    </row>
    <row r="687" spans="3:23" ht="15" customHeight="1">
      <c r="C687" s="155"/>
      <c r="L687" s="100"/>
      <c r="M687" s="100"/>
      <c r="N687" s="149"/>
      <c r="O687" s="150"/>
      <c r="P687" s="151"/>
      <c r="Q687" s="139"/>
      <c r="R687" s="140"/>
      <c r="S687" s="98"/>
      <c r="T687" s="111"/>
      <c r="U687" s="141"/>
      <c r="W687" s="98"/>
    </row>
    <row r="688" spans="3:23" ht="15" customHeight="1">
      <c r="C688" s="155"/>
      <c r="L688" s="100"/>
      <c r="M688" s="100"/>
      <c r="N688" s="149"/>
      <c r="O688" s="150"/>
      <c r="P688" s="151"/>
      <c r="Q688" s="139"/>
      <c r="R688" s="140"/>
      <c r="S688" s="98"/>
      <c r="T688" s="111"/>
      <c r="U688" s="141"/>
      <c r="W688" s="98"/>
    </row>
    <row r="689" spans="3:23" ht="15" customHeight="1">
      <c r="C689" s="155"/>
      <c r="L689" s="100"/>
      <c r="M689" s="100"/>
      <c r="N689" s="149"/>
      <c r="O689" s="150"/>
      <c r="P689" s="151"/>
      <c r="Q689" s="139"/>
      <c r="R689" s="140"/>
      <c r="S689" s="98"/>
      <c r="T689" s="111"/>
      <c r="U689" s="141"/>
      <c r="W689" s="98"/>
    </row>
    <row r="690" spans="3:23" ht="15" customHeight="1">
      <c r="C690" s="155"/>
      <c r="L690" s="100"/>
      <c r="M690" s="100"/>
      <c r="N690" s="149"/>
      <c r="O690" s="150"/>
      <c r="P690" s="151"/>
      <c r="Q690" s="139"/>
      <c r="R690" s="140"/>
      <c r="S690" s="98"/>
      <c r="T690" s="111"/>
      <c r="U690" s="141"/>
      <c r="W690" s="98"/>
    </row>
    <row r="691" spans="3:23" ht="15" customHeight="1">
      <c r="C691" s="155"/>
      <c r="L691" s="100"/>
      <c r="M691" s="100"/>
      <c r="N691" s="149"/>
      <c r="O691" s="150"/>
      <c r="P691" s="151"/>
      <c r="Q691" s="139"/>
      <c r="R691" s="140"/>
      <c r="S691" s="98"/>
      <c r="T691" s="111"/>
      <c r="U691" s="141"/>
      <c r="W691" s="98"/>
    </row>
    <row r="692" spans="3:23" ht="15" customHeight="1">
      <c r="C692" s="155"/>
      <c r="L692" s="100"/>
      <c r="M692" s="100"/>
      <c r="N692" s="149"/>
      <c r="O692" s="150"/>
      <c r="P692" s="151"/>
      <c r="Q692" s="139"/>
      <c r="R692" s="140"/>
      <c r="S692" s="98"/>
      <c r="T692" s="111"/>
      <c r="U692" s="141"/>
      <c r="W692" s="98"/>
    </row>
    <row r="693" spans="3:23" ht="15" customHeight="1">
      <c r="C693" s="155"/>
      <c r="L693" s="100"/>
      <c r="M693" s="100"/>
      <c r="N693" s="149"/>
      <c r="O693" s="150"/>
      <c r="P693" s="151"/>
      <c r="Q693" s="139"/>
      <c r="R693" s="140"/>
      <c r="S693" s="98"/>
      <c r="T693" s="111"/>
      <c r="U693" s="141"/>
      <c r="W693" s="98"/>
    </row>
    <row r="694" spans="3:23" ht="15" customHeight="1">
      <c r="C694" s="155"/>
      <c r="L694" s="100"/>
      <c r="M694" s="100"/>
      <c r="N694" s="149"/>
      <c r="O694" s="150"/>
      <c r="P694" s="151"/>
      <c r="Q694" s="139"/>
      <c r="R694" s="140"/>
      <c r="S694" s="98"/>
      <c r="T694" s="111"/>
      <c r="U694" s="141"/>
    </row>
    <row r="695" spans="3:23" ht="15" customHeight="1">
      <c r="C695" s="155"/>
      <c r="L695" s="100"/>
      <c r="M695" s="100"/>
      <c r="N695" s="149"/>
      <c r="O695" s="150"/>
      <c r="P695" s="151"/>
      <c r="Q695" s="139"/>
      <c r="R695" s="140"/>
      <c r="S695" s="98"/>
      <c r="T695" s="111"/>
      <c r="U695" s="141"/>
      <c r="W695" s="98"/>
    </row>
    <row r="696" spans="3:23" ht="15" customHeight="1">
      <c r="C696" s="155"/>
      <c r="L696" s="100"/>
      <c r="M696" s="100"/>
      <c r="N696" s="149"/>
      <c r="O696" s="150"/>
      <c r="P696" s="151"/>
      <c r="Q696" s="139"/>
      <c r="R696" s="140"/>
      <c r="S696" s="98"/>
      <c r="T696" s="111"/>
      <c r="U696" s="141"/>
      <c r="W696" s="98"/>
    </row>
    <row r="697" spans="3:23" ht="15" customHeight="1">
      <c r="C697" s="155"/>
      <c r="L697" s="100"/>
      <c r="M697" s="100"/>
      <c r="N697" s="149"/>
      <c r="O697" s="150"/>
      <c r="P697" s="151"/>
      <c r="Q697" s="139"/>
      <c r="R697" s="140"/>
      <c r="S697" s="98"/>
      <c r="T697" s="111"/>
      <c r="U697" s="141"/>
      <c r="W697" s="98"/>
    </row>
    <row r="698" spans="3:23" ht="15" customHeight="1">
      <c r="C698" s="155"/>
      <c r="L698" s="100"/>
      <c r="M698" s="100"/>
      <c r="N698" s="149"/>
      <c r="O698" s="150"/>
      <c r="P698" s="151"/>
      <c r="Q698" s="139"/>
      <c r="R698" s="140"/>
      <c r="S698" s="98"/>
      <c r="T698" s="111"/>
      <c r="U698" s="141"/>
      <c r="W698" s="98"/>
    </row>
    <row r="699" spans="3:23" ht="15" customHeight="1">
      <c r="C699" s="155"/>
      <c r="L699" s="100"/>
      <c r="M699" s="100"/>
      <c r="N699" s="149"/>
      <c r="O699" s="150"/>
      <c r="P699" s="151"/>
      <c r="Q699" s="139"/>
      <c r="R699" s="140"/>
      <c r="S699" s="98"/>
      <c r="T699" s="111"/>
      <c r="U699" s="141"/>
      <c r="W699" s="98"/>
    </row>
    <row r="700" spans="3:23" ht="15" customHeight="1">
      <c r="C700" s="155"/>
      <c r="L700" s="100"/>
      <c r="M700" s="100"/>
      <c r="N700" s="149"/>
      <c r="O700" s="150"/>
      <c r="P700" s="151"/>
      <c r="Q700" s="139"/>
      <c r="R700" s="140"/>
      <c r="S700" s="98"/>
      <c r="T700" s="111"/>
      <c r="U700" s="141"/>
      <c r="W700" s="98"/>
    </row>
    <row r="701" spans="3:23" ht="15" customHeight="1">
      <c r="C701" s="155"/>
      <c r="L701" s="100"/>
      <c r="M701" s="100"/>
      <c r="N701" s="149"/>
      <c r="O701" s="150"/>
      <c r="P701" s="151"/>
      <c r="Q701" s="139"/>
      <c r="R701" s="140"/>
      <c r="S701" s="98"/>
      <c r="T701" s="111"/>
      <c r="U701" s="141"/>
      <c r="W701" s="98"/>
    </row>
    <row r="702" spans="3:23" ht="15" customHeight="1">
      <c r="C702" s="155"/>
      <c r="L702" s="100"/>
      <c r="M702" s="100"/>
      <c r="N702" s="149"/>
      <c r="O702" s="150"/>
      <c r="P702" s="151"/>
      <c r="Q702" s="139"/>
      <c r="R702" s="140"/>
      <c r="S702" s="98"/>
      <c r="T702" s="111"/>
      <c r="U702" s="141"/>
      <c r="W702" s="98"/>
    </row>
    <row r="703" spans="3:23" ht="15" customHeight="1">
      <c r="C703" s="155"/>
      <c r="L703" s="100"/>
      <c r="M703" s="100"/>
      <c r="N703" s="149"/>
      <c r="O703" s="150"/>
      <c r="P703" s="151"/>
      <c r="Q703" s="139"/>
      <c r="R703" s="140"/>
      <c r="S703" s="98"/>
      <c r="T703" s="111"/>
      <c r="U703" s="141"/>
      <c r="W703" s="98"/>
    </row>
    <row r="704" spans="3:23" ht="15" customHeight="1">
      <c r="C704" s="155"/>
      <c r="L704" s="100"/>
      <c r="M704" s="100"/>
      <c r="N704" s="149"/>
      <c r="O704" s="150"/>
      <c r="P704" s="151"/>
      <c r="Q704" s="139"/>
      <c r="R704" s="140"/>
      <c r="S704" s="98"/>
      <c r="T704" s="111"/>
      <c r="U704" s="141"/>
      <c r="W704" s="98"/>
    </row>
    <row r="705" spans="3:23" ht="15" customHeight="1">
      <c r="C705" s="155"/>
      <c r="L705" s="100"/>
      <c r="M705" s="100"/>
      <c r="N705" s="149"/>
      <c r="O705" s="150"/>
      <c r="P705" s="151"/>
      <c r="Q705" s="139"/>
      <c r="R705" s="140"/>
      <c r="S705" s="98"/>
      <c r="T705" s="111"/>
      <c r="U705" s="141"/>
      <c r="W705" s="98"/>
    </row>
    <row r="706" spans="3:23" ht="15" customHeight="1">
      <c r="C706" s="155"/>
      <c r="L706" s="100"/>
      <c r="M706" s="100"/>
      <c r="N706" s="149"/>
      <c r="O706" s="150"/>
      <c r="P706" s="151"/>
      <c r="Q706" s="139"/>
      <c r="R706" s="140"/>
      <c r="S706" s="98"/>
      <c r="T706" s="111"/>
      <c r="U706" s="141"/>
      <c r="W706" s="98"/>
    </row>
    <row r="707" spans="3:23" ht="15" customHeight="1">
      <c r="C707" s="155"/>
      <c r="L707" s="100"/>
      <c r="M707" s="100"/>
      <c r="N707" s="149"/>
      <c r="O707" s="150"/>
      <c r="P707" s="151"/>
      <c r="Q707" s="139"/>
      <c r="R707" s="140"/>
      <c r="S707" s="98"/>
      <c r="T707" s="111"/>
      <c r="U707" s="141"/>
      <c r="W707" s="98"/>
    </row>
    <row r="708" spans="3:23" ht="15" customHeight="1">
      <c r="C708" s="155"/>
      <c r="L708" s="100"/>
      <c r="M708" s="100"/>
      <c r="N708" s="149"/>
      <c r="O708" s="150"/>
      <c r="P708" s="151"/>
      <c r="Q708" s="139"/>
      <c r="R708" s="140"/>
      <c r="S708" s="98"/>
      <c r="T708" s="111"/>
      <c r="U708" s="141"/>
      <c r="W708" s="98"/>
    </row>
    <row r="709" spans="3:23" ht="15" customHeight="1">
      <c r="C709" s="155"/>
      <c r="L709" s="100"/>
      <c r="M709" s="100"/>
      <c r="N709" s="149"/>
      <c r="O709" s="150"/>
      <c r="P709" s="151"/>
      <c r="Q709" s="139"/>
      <c r="R709" s="140"/>
      <c r="S709" s="98"/>
      <c r="T709" s="111"/>
      <c r="U709" s="141"/>
      <c r="W709" s="98"/>
    </row>
    <row r="710" spans="3:23" ht="15" customHeight="1">
      <c r="C710" s="155"/>
      <c r="L710" s="100"/>
      <c r="M710" s="100"/>
      <c r="N710" s="149"/>
      <c r="O710" s="150"/>
      <c r="P710" s="151"/>
      <c r="Q710" s="139"/>
      <c r="R710" s="140"/>
      <c r="S710" s="98"/>
      <c r="T710" s="111"/>
      <c r="U710" s="141"/>
      <c r="W710" s="98"/>
    </row>
    <row r="711" spans="3:23" ht="15" customHeight="1">
      <c r="C711" s="155"/>
      <c r="L711" s="100"/>
      <c r="M711" s="100"/>
      <c r="N711" s="149"/>
      <c r="O711" s="150"/>
      <c r="P711" s="151"/>
      <c r="Q711" s="139"/>
      <c r="R711" s="140"/>
      <c r="S711" s="98"/>
      <c r="T711" s="111"/>
      <c r="U711" s="141"/>
      <c r="W711" s="98"/>
    </row>
    <row r="712" spans="3:23" ht="15" customHeight="1">
      <c r="C712" s="155"/>
      <c r="L712" s="100"/>
      <c r="M712" s="100"/>
      <c r="N712" s="149"/>
      <c r="O712" s="150"/>
      <c r="P712" s="151"/>
      <c r="Q712" s="139"/>
      <c r="R712" s="140"/>
      <c r="S712" s="98"/>
      <c r="T712" s="111"/>
      <c r="U712" s="141"/>
      <c r="W712" s="98"/>
    </row>
    <row r="713" spans="3:23" ht="15" customHeight="1">
      <c r="C713" s="155"/>
      <c r="L713" s="100"/>
      <c r="M713" s="100"/>
      <c r="N713" s="149"/>
      <c r="O713" s="150"/>
      <c r="P713" s="151"/>
      <c r="Q713" s="139"/>
      <c r="R713" s="140"/>
      <c r="S713" s="98"/>
      <c r="T713" s="111"/>
      <c r="U713" s="141"/>
      <c r="W713" s="98"/>
    </row>
    <row r="714" spans="3:23" ht="15" customHeight="1">
      <c r="C714" s="155"/>
      <c r="L714" s="100"/>
      <c r="M714" s="100"/>
      <c r="N714" s="149"/>
      <c r="O714" s="150"/>
      <c r="P714" s="151"/>
      <c r="Q714" s="139"/>
      <c r="R714" s="140"/>
      <c r="S714" s="98"/>
      <c r="T714" s="111"/>
      <c r="U714" s="141"/>
      <c r="W714" s="98"/>
    </row>
    <row r="715" spans="3:23" ht="15" customHeight="1">
      <c r="C715" s="155"/>
      <c r="L715" s="100"/>
      <c r="M715" s="100"/>
      <c r="N715" s="149"/>
      <c r="O715" s="150"/>
      <c r="P715" s="151"/>
      <c r="Q715" s="139"/>
      <c r="R715" s="140"/>
      <c r="S715" s="98"/>
      <c r="T715" s="111"/>
      <c r="U715" s="141"/>
      <c r="W715" s="98"/>
    </row>
    <row r="716" spans="3:23" ht="15" customHeight="1">
      <c r="C716" s="155"/>
      <c r="L716" s="100"/>
      <c r="M716" s="100"/>
      <c r="N716" s="149"/>
      <c r="O716" s="150"/>
      <c r="P716" s="151"/>
      <c r="Q716" s="139"/>
      <c r="R716" s="140"/>
      <c r="S716" s="98"/>
      <c r="T716" s="111"/>
      <c r="U716" s="141"/>
      <c r="W716" s="98"/>
    </row>
    <row r="717" spans="3:23" ht="15" customHeight="1">
      <c r="C717" s="155"/>
      <c r="L717" s="100"/>
      <c r="M717" s="100"/>
      <c r="N717" s="149"/>
      <c r="O717" s="150"/>
      <c r="P717" s="151"/>
      <c r="Q717" s="139"/>
      <c r="R717" s="140"/>
      <c r="S717" s="98"/>
      <c r="T717" s="111"/>
      <c r="U717" s="141"/>
      <c r="W717" s="98"/>
    </row>
    <row r="718" spans="3:23" ht="15" customHeight="1">
      <c r="C718" s="155"/>
      <c r="L718" s="100"/>
      <c r="M718" s="100"/>
      <c r="N718" s="149"/>
      <c r="O718" s="150"/>
      <c r="P718" s="151"/>
      <c r="Q718" s="139"/>
      <c r="R718" s="140"/>
      <c r="S718" s="98"/>
      <c r="T718" s="111"/>
      <c r="U718" s="141"/>
      <c r="W718" s="98"/>
    </row>
    <row r="719" spans="3:23" ht="15" customHeight="1">
      <c r="C719" s="155"/>
      <c r="L719" s="100"/>
      <c r="M719" s="100"/>
      <c r="N719" s="149"/>
      <c r="O719" s="150"/>
      <c r="P719" s="151"/>
      <c r="Q719" s="139"/>
      <c r="R719" s="140"/>
      <c r="S719" s="98"/>
      <c r="T719" s="111"/>
      <c r="U719" s="141"/>
      <c r="W719" s="98"/>
    </row>
    <row r="720" spans="3:23" ht="15" customHeight="1">
      <c r="C720" s="155"/>
      <c r="L720" s="100"/>
      <c r="M720" s="100"/>
      <c r="N720" s="149"/>
      <c r="O720" s="150"/>
      <c r="P720" s="151"/>
      <c r="Q720" s="139"/>
      <c r="R720" s="140"/>
      <c r="S720" s="98"/>
      <c r="T720" s="111"/>
      <c r="U720" s="141"/>
      <c r="W720" s="98"/>
    </row>
    <row r="721" spans="3:23" ht="15" customHeight="1">
      <c r="C721" s="155"/>
      <c r="L721" s="100"/>
      <c r="M721" s="100"/>
      <c r="N721" s="149"/>
      <c r="O721" s="150"/>
      <c r="P721" s="151"/>
      <c r="Q721" s="139"/>
      <c r="R721" s="140"/>
      <c r="S721" s="98"/>
      <c r="T721" s="111"/>
      <c r="U721" s="141"/>
      <c r="W721" s="98"/>
    </row>
    <row r="722" spans="3:23" ht="15" customHeight="1">
      <c r="C722" s="155"/>
      <c r="L722" s="100"/>
      <c r="M722" s="100"/>
      <c r="N722" s="149"/>
      <c r="O722" s="150"/>
      <c r="P722" s="151"/>
      <c r="Q722" s="139"/>
      <c r="R722" s="140"/>
      <c r="S722" s="98"/>
      <c r="T722" s="111"/>
      <c r="U722" s="141"/>
      <c r="W722" s="98"/>
    </row>
    <row r="723" spans="3:23" ht="15" customHeight="1">
      <c r="C723" s="155"/>
      <c r="L723" s="100"/>
      <c r="M723" s="100"/>
      <c r="N723" s="149"/>
      <c r="O723" s="150"/>
      <c r="P723" s="151"/>
      <c r="Q723" s="139"/>
      <c r="R723" s="140"/>
      <c r="S723" s="98"/>
      <c r="T723" s="111"/>
      <c r="U723" s="141"/>
      <c r="W723" s="98"/>
    </row>
    <row r="724" spans="3:23" ht="15" customHeight="1">
      <c r="C724" s="155"/>
      <c r="L724" s="100"/>
      <c r="M724" s="100"/>
      <c r="N724" s="149"/>
      <c r="O724" s="150"/>
      <c r="P724" s="151"/>
      <c r="Q724" s="139"/>
      <c r="R724" s="140"/>
      <c r="S724" s="98"/>
      <c r="T724" s="111"/>
      <c r="U724" s="141"/>
      <c r="W724" s="98"/>
    </row>
    <row r="725" spans="3:23" ht="15" customHeight="1">
      <c r="C725" s="155"/>
      <c r="L725" s="100"/>
      <c r="M725" s="100"/>
      <c r="N725" s="149"/>
      <c r="O725" s="150"/>
      <c r="P725" s="151"/>
      <c r="Q725" s="139"/>
      <c r="R725" s="140"/>
      <c r="S725" s="98"/>
      <c r="T725" s="111"/>
      <c r="U725" s="141"/>
      <c r="W725" s="98"/>
    </row>
    <row r="726" spans="3:23" ht="15" customHeight="1">
      <c r="C726" s="155"/>
      <c r="L726" s="100"/>
      <c r="M726" s="100"/>
      <c r="N726" s="149"/>
      <c r="O726" s="150"/>
      <c r="P726" s="151"/>
      <c r="Q726" s="139"/>
      <c r="R726" s="140"/>
      <c r="S726" s="98"/>
      <c r="T726" s="111"/>
      <c r="U726" s="141"/>
      <c r="W726" s="98"/>
    </row>
    <row r="727" spans="3:23" ht="15" customHeight="1">
      <c r="C727" s="155"/>
      <c r="L727" s="100"/>
      <c r="M727" s="100"/>
      <c r="N727" s="149"/>
      <c r="O727" s="150"/>
      <c r="P727" s="151"/>
      <c r="Q727" s="139"/>
      <c r="R727" s="140"/>
      <c r="S727" s="98"/>
      <c r="T727" s="111"/>
      <c r="U727" s="141"/>
      <c r="W727" s="98"/>
    </row>
    <row r="728" spans="3:23" ht="15" customHeight="1">
      <c r="C728" s="155"/>
      <c r="L728" s="100"/>
      <c r="M728" s="100"/>
      <c r="N728" s="149"/>
      <c r="O728" s="150"/>
      <c r="P728" s="151"/>
      <c r="Q728" s="139"/>
      <c r="R728" s="140"/>
      <c r="S728" s="98"/>
      <c r="T728" s="111"/>
      <c r="U728" s="141"/>
      <c r="W728" s="98"/>
    </row>
    <row r="729" spans="3:23" ht="15" customHeight="1">
      <c r="C729" s="155"/>
      <c r="L729" s="100"/>
      <c r="M729" s="100"/>
      <c r="N729" s="149"/>
      <c r="O729" s="150"/>
      <c r="P729" s="151"/>
      <c r="Q729" s="139"/>
      <c r="R729" s="140"/>
      <c r="S729" s="98"/>
      <c r="T729" s="111"/>
      <c r="U729" s="141"/>
      <c r="W729" s="98"/>
    </row>
    <row r="730" spans="3:23" ht="15" customHeight="1">
      <c r="C730" s="155"/>
      <c r="L730" s="100"/>
      <c r="M730" s="100"/>
      <c r="N730" s="149"/>
      <c r="O730" s="150"/>
      <c r="P730" s="151"/>
      <c r="Q730" s="139"/>
      <c r="R730" s="140"/>
      <c r="S730" s="98"/>
      <c r="T730" s="111"/>
      <c r="U730" s="141"/>
      <c r="W730" s="98"/>
    </row>
    <row r="731" spans="3:23" ht="15" customHeight="1">
      <c r="C731" s="155"/>
      <c r="L731" s="100"/>
      <c r="M731" s="100"/>
      <c r="N731" s="149"/>
      <c r="O731" s="150"/>
      <c r="P731" s="151"/>
      <c r="Q731" s="139"/>
      <c r="R731" s="140"/>
      <c r="S731" s="98"/>
      <c r="T731" s="111"/>
      <c r="U731" s="141"/>
      <c r="W731" s="98"/>
    </row>
    <row r="732" spans="3:23" ht="15" customHeight="1">
      <c r="C732" s="155"/>
      <c r="L732" s="100"/>
      <c r="M732" s="100"/>
      <c r="N732" s="149"/>
      <c r="O732" s="150"/>
      <c r="P732" s="151"/>
      <c r="Q732" s="139"/>
      <c r="R732" s="140"/>
      <c r="S732" s="98"/>
      <c r="T732" s="111"/>
      <c r="U732" s="141"/>
      <c r="W732" s="98"/>
    </row>
    <row r="733" spans="3:23" ht="15" customHeight="1">
      <c r="C733" s="155"/>
      <c r="L733" s="100"/>
      <c r="M733" s="100"/>
      <c r="N733" s="149"/>
      <c r="O733" s="150"/>
      <c r="P733" s="151"/>
      <c r="Q733" s="139"/>
      <c r="R733" s="140"/>
      <c r="S733" s="98"/>
      <c r="T733" s="111"/>
      <c r="U733" s="141"/>
      <c r="W733" s="98"/>
    </row>
    <row r="734" spans="3:23" ht="15" customHeight="1">
      <c r="C734" s="155"/>
      <c r="L734" s="100"/>
      <c r="M734" s="100"/>
      <c r="N734" s="149"/>
      <c r="O734" s="150"/>
      <c r="P734" s="151"/>
      <c r="Q734" s="139"/>
      <c r="R734" s="140"/>
      <c r="S734" s="98"/>
      <c r="T734" s="111"/>
      <c r="U734" s="141"/>
      <c r="W734" s="98"/>
    </row>
    <row r="735" spans="3:23" ht="15" customHeight="1">
      <c r="C735" s="155"/>
      <c r="L735" s="100"/>
      <c r="M735" s="100"/>
      <c r="N735" s="149"/>
      <c r="O735" s="150"/>
      <c r="P735" s="151"/>
      <c r="Q735" s="139"/>
      <c r="R735" s="140"/>
      <c r="S735" s="98"/>
      <c r="T735" s="111"/>
      <c r="U735" s="141"/>
      <c r="W735" s="98"/>
    </row>
    <row r="736" spans="3:23" ht="15" customHeight="1">
      <c r="C736" s="155"/>
      <c r="L736" s="100"/>
      <c r="M736" s="100"/>
      <c r="N736" s="149"/>
      <c r="O736" s="150"/>
      <c r="P736" s="151"/>
      <c r="Q736" s="139"/>
      <c r="R736" s="140"/>
      <c r="S736" s="98"/>
      <c r="T736" s="111"/>
      <c r="U736" s="141"/>
      <c r="W736" s="98"/>
    </row>
    <row r="737" spans="3:23" ht="15" customHeight="1">
      <c r="C737" s="155"/>
      <c r="L737" s="100"/>
      <c r="M737" s="100"/>
      <c r="N737" s="149"/>
      <c r="O737" s="150"/>
      <c r="P737" s="151"/>
      <c r="Q737" s="139"/>
      <c r="R737" s="140"/>
      <c r="S737" s="98"/>
      <c r="T737" s="111"/>
      <c r="U737" s="141"/>
      <c r="W737" s="98"/>
    </row>
    <row r="738" spans="3:23" ht="15" customHeight="1">
      <c r="C738" s="155"/>
      <c r="L738" s="100"/>
      <c r="M738" s="100"/>
      <c r="N738" s="149"/>
      <c r="O738" s="150"/>
      <c r="P738" s="151"/>
      <c r="Q738" s="139"/>
      <c r="R738" s="140"/>
      <c r="S738" s="98"/>
      <c r="T738" s="111"/>
      <c r="U738" s="141"/>
      <c r="W738" s="98"/>
    </row>
    <row r="739" spans="3:23" ht="15" customHeight="1">
      <c r="C739" s="155"/>
      <c r="L739" s="100"/>
      <c r="M739" s="100"/>
      <c r="N739" s="149"/>
      <c r="O739" s="150"/>
      <c r="P739" s="151"/>
      <c r="Q739" s="139"/>
      <c r="R739" s="140"/>
      <c r="S739" s="98"/>
      <c r="T739" s="111"/>
      <c r="U739" s="141"/>
      <c r="W739" s="98"/>
    </row>
    <row r="740" spans="3:23" ht="15" customHeight="1">
      <c r="C740" s="155"/>
      <c r="L740" s="100"/>
      <c r="M740" s="100"/>
      <c r="N740" s="149"/>
      <c r="O740" s="150"/>
      <c r="P740" s="151"/>
      <c r="Q740" s="139"/>
      <c r="R740" s="140"/>
      <c r="S740" s="98"/>
      <c r="T740" s="111"/>
      <c r="U740" s="141"/>
      <c r="W740" s="98"/>
    </row>
    <row r="741" spans="3:23" ht="15" customHeight="1">
      <c r="C741" s="155"/>
      <c r="L741" s="100"/>
      <c r="M741" s="100"/>
      <c r="N741" s="149"/>
      <c r="O741" s="150"/>
      <c r="P741" s="151"/>
      <c r="Q741" s="139"/>
      <c r="R741" s="140"/>
      <c r="S741" s="98"/>
      <c r="T741" s="111"/>
      <c r="U741" s="141"/>
      <c r="W741" s="98"/>
    </row>
    <row r="742" spans="3:23" ht="15" customHeight="1">
      <c r="C742" s="155"/>
      <c r="L742" s="100"/>
      <c r="M742" s="100"/>
      <c r="N742" s="149"/>
      <c r="O742" s="150"/>
      <c r="P742" s="151"/>
      <c r="Q742" s="139"/>
      <c r="R742" s="140"/>
      <c r="S742" s="98"/>
      <c r="T742" s="111"/>
      <c r="U742" s="141"/>
      <c r="W742" s="98"/>
    </row>
    <row r="743" spans="3:23" ht="15" customHeight="1">
      <c r="C743" s="155"/>
      <c r="L743" s="100"/>
      <c r="M743" s="100"/>
      <c r="N743" s="149"/>
      <c r="O743" s="150"/>
      <c r="P743" s="151"/>
      <c r="Q743" s="139"/>
      <c r="R743" s="140"/>
      <c r="S743" s="98"/>
      <c r="T743" s="111"/>
      <c r="U743" s="141"/>
      <c r="W743" s="98"/>
    </row>
    <row r="744" spans="3:23" ht="15" customHeight="1">
      <c r="C744" s="155"/>
      <c r="L744" s="100"/>
      <c r="M744" s="100"/>
      <c r="N744" s="149"/>
      <c r="O744" s="150"/>
      <c r="P744" s="151"/>
      <c r="Q744" s="139"/>
      <c r="R744" s="140"/>
      <c r="S744" s="98"/>
      <c r="T744" s="111"/>
      <c r="U744" s="141"/>
      <c r="W744" s="98"/>
    </row>
    <row r="745" spans="3:23" ht="15" customHeight="1">
      <c r="C745" s="155"/>
      <c r="L745" s="100"/>
      <c r="M745" s="100"/>
      <c r="N745" s="149"/>
      <c r="O745" s="150"/>
      <c r="P745" s="151"/>
      <c r="Q745" s="139"/>
      <c r="R745" s="140"/>
      <c r="S745" s="98"/>
      <c r="T745" s="111"/>
      <c r="U745" s="141"/>
      <c r="W745" s="98"/>
    </row>
    <row r="746" spans="3:23" ht="15" customHeight="1">
      <c r="C746" s="155"/>
      <c r="L746" s="100"/>
      <c r="M746" s="100"/>
      <c r="N746" s="149"/>
      <c r="O746" s="150"/>
      <c r="P746" s="151"/>
      <c r="Q746" s="139"/>
      <c r="R746" s="140"/>
      <c r="S746" s="98"/>
      <c r="T746" s="111"/>
      <c r="U746" s="141"/>
      <c r="W746" s="98"/>
    </row>
    <row r="747" spans="3:23" ht="15" customHeight="1">
      <c r="C747" s="155"/>
      <c r="L747" s="100"/>
      <c r="M747" s="100"/>
      <c r="N747" s="149"/>
      <c r="O747" s="150"/>
      <c r="P747" s="151"/>
      <c r="Q747" s="139"/>
      <c r="R747" s="140"/>
      <c r="S747" s="98"/>
      <c r="T747" s="111"/>
      <c r="U747" s="141"/>
      <c r="W747" s="98"/>
    </row>
    <row r="748" spans="3:23" ht="15" customHeight="1">
      <c r="C748" s="155"/>
      <c r="L748" s="100"/>
      <c r="M748" s="100"/>
      <c r="N748" s="149"/>
      <c r="O748" s="150"/>
      <c r="P748" s="151"/>
      <c r="Q748" s="139"/>
      <c r="R748" s="140"/>
      <c r="S748" s="98"/>
      <c r="T748" s="111"/>
      <c r="U748" s="141"/>
      <c r="W748" s="98"/>
    </row>
    <row r="749" spans="3:23" ht="15" customHeight="1">
      <c r="C749" s="155"/>
      <c r="L749" s="100"/>
      <c r="M749" s="100"/>
      <c r="N749" s="149"/>
      <c r="O749" s="150"/>
      <c r="P749" s="151"/>
      <c r="Q749" s="139"/>
      <c r="R749" s="140"/>
      <c r="S749" s="98"/>
      <c r="T749" s="111"/>
      <c r="U749" s="141"/>
      <c r="W749" s="98"/>
    </row>
    <row r="750" spans="3:23" ht="15" customHeight="1">
      <c r="C750" s="155"/>
      <c r="L750" s="100"/>
      <c r="M750" s="100"/>
      <c r="N750" s="149"/>
      <c r="O750" s="150"/>
      <c r="P750" s="151"/>
      <c r="Q750" s="139"/>
      <c r="R750" s="140"/>
      <c r="S750" s="98"/>
      <c r="T750" s="111"/>
      <c r="U750" s="141"/>
      <c r="W750" s="98"/>
    </row>
    <row r="751" spans="3:23" ht="15" customHeight="1">
      <c r="C751" s="155"/>
      <c r="L751" s="100"/>
      <c r="M751" s="100"/>
      <c r="N751" s="149"/>
      <c r="O751" s="150"/>
      <c r="P751" s="151"/>
      <c r="Q751" s="139"/>
      <c r="R751" s="140"/>
      <c r="S751" s="98"/>
      <c r="T751" s="111"/>
      <c r="U751" s="141"/>
      <c r="W751" s="98"/>
    </row>
    <row r="752" spans="3:23" ht="15" customHeight="1">
      <c r="C752" s="155"/>
      <c r="L752" s="100"/>
      <c r="M752" s="100"/>
      <c r="N752" s="149"/>
      <c r="O752" s="150"/>
      <c r="P752" s="151"/>
      <c r="Q752" s="139"/>
      <c r="R752" s="140"/>
      <c r="S752" s="98"/>
      <c r="T752" s="111"/>
      <c r="U752" s="141"/>
      <c r="W752" s="98"/>
    </row>
    <row r="753" spans="3:23" ht="15" customHeight="1">
      <c r="C753" s="155"/>
      <c r="L753" s="100"/>
      <c r="M753" s="100"/>
      <c r="N753" s="149"/>
      <c r="O753" s="150"/>
      <c r="P753" s="151"/>
      <c r="Q753" s="139"/>
      <c r="R753" s="140"/>
      <c r="S753" s="98"/>
      <c r="T753" s="111"/>
      <c r="U753" s="141"/>
      <c r="W753" s="98"/>
    </row>
    <row r="754" spans="3:23" ht="15" customHeight="1">
      <c r="C754" s="155"/>
      <c r="L754" s="100"/>
      <c r="M754" s="100"/>
      <c r="N754" s="149"/>
      <c r="O754" s="150"/>
      <c r="P754" s="151"/>
      <c r="Q754" s="139"/>
      <c r="R754" s="140"/>
      <c r="S754" s="98"/>
      <c r="T754" s="111"/>
      <c r="U754" s="141"/>
      <c r="W754" s="98"/>
    </row>
    <row r="755" spans="3:23" ht="15" customHeight="1">
      <c r="C755" s="155"/>
      <c r="L755" s="100"/>
      <c r="M755" s="100"/>
      <c r="N755" s="149"/>
      <c r="O755" s="150"/>
      <c r="P755" s="151"/>
      <c r="Q755" s="139"/>
      <c r="R755" s="140"/>
      <c r="S755" s="98"/>
      <c r="T755" s="111"/>
      <c r="U755" s="141"/>
      <c r="W755" s="98"/>
    </row>
    <row r="756" spans="3:23" ht="15" customHeight="1">
      <c r="C756" s="155"/>
      <c r="L756" s="100"/>
      <c r="M756" s="100"/>
      <c r="N756" s="149"/>
      <c r="O756" s="150"/>
      <c r="P756" s="151"/>
      <c r="Q756" s="139"/>
      <c r="R756" s="140"/>
      <c r="S756" s="98"/>
      <c r="T756" s="111"/>
      <c r="U756" s="141"/>
      <c r="W756" s="98"/>
    </row>
    <row r="757" spans="3:23" ht="15" customHeight="1">
      <c r="C757" s="155"/>
      <c r="L757" s="100"/>
      <c r="M757" s="100"/>
      <c r="N757" s="149"/>
      <c r="O757" s="150"/>
      <c r="P757" s="151"/>
      <c r="Q757" s="139"/>
      <c r="R757" s="140"/>
      <c r="S757" s="98"/>
      <c r="T757" s="111"/>
      <c r="U757" s="141"/>
      <c r="W757" s="98"/>
    </row>
    <row r="758" spans="3:23" ht="15" customHeight="1">
      <c r="C758" s="155"/>
      <c r="L758" s="100"/>
      <c r="M758" s="100"/>
      <c r="N758" s="149"/>
      <c r="O758" s="150"/>
      <c r="P758" s="151"/>
      <c r="Q758" s="139"/>
      <c r="R758" s="140"/>
      <c r="S758" s="98"/>
      <c r="T758" s="111"/>
      <c r="U758" s="141"/>
      <c r="W758" s="98"/>
    </row>
    <row r="759" spans="3:23" ht="15" customHeight="1">
      <c r="C759" s="155"/>
      <c r="L759" s="100"/>
      <c r="M759" s="100"/>
      <c r="N759" s="149"/>
      <c r="O759" s="150"/>
      <c r="P759" s="151"/>
      <c r="Q759" s="139"/>
      <c r="R759" s="140"/>
      <c r="S759" s="98"/>
      <c r="T759" s="111"/>
      <c r="U759" s="141"/>
      <c r="W759" s="98"/>
    </row>
    <row r="760" spans="3:23" ht="15" customHeight="1">
      <c r="C760" s="155"/>
      <c r="L760" s="100"/>
      <c r="M760" s="100"/>
      <c r="N760" s="149"/>
      <c r="O760" s="150"/>
      <c r="P760" s="151"/>
      <c r="Q760" s="139"/>
      <c r="R760" s="140"/>
      <c r="S760" s="98"/>
      <c r="T760" s="111"/>
      <c r="U760" s="141"/>
      <c r="W760" s="98"/>
    </row>
    <row r="761" spans="3:23" ht="15" customHeight="1">
      <c r="C761" s="155"/>
      <c r="L761" s="100"/>
      <c r="M761" s="100"/>
      <c r="N761" s="149"/>
      <c r="O761" s="150"/>
      <c r="P761" s="151"/>
      <c r="Q761" s="139"/>
      <c r="R761" s="140"/>
      <c r="S761" s="98"/>
      <c r="T761" s="111"/>
      <c r="U761" s="141"/>
      <c r="W761" s="98"/>
    </row>
    <row r="762" spans="3:23" ht="15" customHeight="1">
      <c r="C762" s="155"/>
      <c r="L762" s="100"/>
      <c r="M762" s="100"/>
      <c r="N762" s="149"/>
      <c r="O762" s="150"/>
      <c r="P762" s="151"/>
      <c r="Q762" s="139"/>
      <c r="R762" s="140"/>
      <c r="S762" s="98"/>
      <c r="T762" s="111"/>
      <c r="U762" s="141"/>
      <c r="W762" s="98"/>
    </row>
    <row r="763" spans="3:23" ht="15" customHeight="1">
      <c r="C763" s="155"/>
      <c r="L763" s="100"/>
      <c r="M763" s="100"/>
      <c r="N763" s="149"/>
      <c r="O763" s="150"/>
      <c r="P763" s="151"/>
      <c r="Q763" s="139"/>
      <c r="R763" s="140"/>
      <c r="S763" s="98"/>
      <c r="T763" s="111"/>
      <c r="U763" s="141"/>
      <c r="W763" s="98"/>
    </row>
    <row r="764" spans="3:23" ht="15" customHeight="1">
      <c r="C764" s="155"/>
      <c r="L764" s="100"/>
      <c r="M764" s="100"/>
      <c r="N764" s="149"/>
      <c r="O764" s="150"/>
      <c r="P764" s="151"/>
      <c r="Q764" s="139"/>
      <c r="R764" s="140"/>
      <c r="S764" s="98"/>
      <c r="T764" s="111"/>
      <c r="U764" s="141"/>
      <c r="W764" s="98"/>
    </row>
    <row r="765" spans="3:23" ht="15" customHeight="1">
      <c r="C765" s="155"/>
      <c r="L765" s="100"/>
      <c r="M765" s="100"/>
      <c r="N765" s="149"/>
      <c r="O765" s="150"/>
      <c r="P765" s="151"/>
      <c r="Q765" s="139"/>
      <c r="R765" s="140"/>
      <c r="S765" s="98"/>
      <c r="T765" s="111"/>
      <c r="U765" s="141"/>
      <c r="W765" s="98"/>
    </row>
    <row r="766" spans="3:23" ht="15" customHeight="1">
      <c r="C766" s="155"/>
      <c r="L766" s="100"/>
      <c r="M766" s="100"/>
      <c r="N766" s="149"/>
      <c r="O766" s="150"/>
      <c r="P766" s="151"/>
      <c r="Q766" s="139"/>
      <c r="R766" s="140"/>
      <c r="S766" s="98"/>
      <c r="T766" s="111"/>
      <c r="U766" s="141"/>
      <c r="W766" s="98"/>
    </row>
    <row r="767" spans="3:23" ht="15" customHeight="1">
      <c r="C767" s="155"/>
      <c r="L767" s="100"/>
      <c r="M767" s="100"/>
      <c r="N767" s="149"/>
      <c r="O767" s="150"/>
      <c r="P767" s="151"/>
      <c r="Q767" s="139"/>
      <c r="R767" s="140"/>
      <c r="S767" s="98"/>
      <c r="T767" s="111"/>
      <c r="U767" s="141"/>
      <c r="W767" s="98"/>
    </row>
    <row r="768" spans="3:23" ht="15" customHeight="1">
      <c r="C768" s="155"/>
      <c r="L768" s="100"/>
      <c r="M768" s="100"/>
      <c r="N768" s="149"/>
      <c r="O768" s="150"/>
      <c r="P768" s="151"/>
      <c r="Q768" s="139"/>
      <c r="R768" s="140"/>
      <c r="S768" s="98"/>
      <c r="T768" s="111"/>
      <c r="U768" s="141"/>
      <c r="W768" s="98"/>
    </row>
    <row r="769" spans="3:23" ht="15" customHeight="1">
      <c r="C769" s="155"/>
      <c r="L769" s="100"/>
      <c r="M769" s="100"/>
      <c r="N769" s="149"/>
      <c r="O769" s="150"/>
      <c r="P769" s="151"/>
      <c r="Q769" s="139"/>
      <c r="R769" s="140"/>
      <c r="S769" s="98"/>
      <c r="T769" s="111"/>
      <c r="U769" s="141"/>
      <c r="W769" s="98"/>
    </row>
    <row r="770" spans="3:23" ht="15" customHeight="1">
      <c r="C770" s="155"/>
      <c r="L770" s="100"/>
      <c r="M770" s="100"/>
      <c r="N770" s="149"/>
      <c r="O770" s="150"/>
      <c r="P770" s="151"/>
      <c r="Q770" s="139"/>
      <c r="R770" s="140"/>
      <c r="S770" s="98"/>
      <c r="T770" s="111"/>
      <c r="U770" s="141"/>
      <c r="W770" s="98"/>
    </row>
    <row r="771" spans="3:23" ht="15" customHeight="1">
      <c r="C771" s="155"/>
      <c r="L771" s="100"/>
      <c r="M771" s="100"/>
      <c r="N771" s="149"/>
      <c r="O771" s="150"/>
      <c r="P771" s="151"/>
      <c r="Q771" s="139"/>
      <c r="R771" s="140"/>
      <c r="S771" s="98"/>
      <c r="T771" s="111"/>
      <c r="U771" s="141"/>
      <c r="W771" s="98"/>
    </row>
    <row r="772" spans="3:23" ht="15" customHeight="1">
      <c r="C772" s="155"/>
      <c r="L772" s="100"/>
      <c r="M772" s="100"/>
      <c r="N772" s="149"/>
      <c r="O772" s="150"/>
      <c r="P772" s="151"/>
      <c r="Q772" s="139"/>
      <c r="R772" s="140"/>
      <c r="S772" s="98"/>
      <c r="T772" s="111"/>
      <c r="U772" s="141"/>
      <c r="W772" s="98"/>
    </row>
    <row r="773" spans="3:23" ht="15" customHeight="1">
      <c r="C773" s="155"/>
      <c r="L773" s="100"/>
      <c r="M773" s="100"/>
      <c r="N773" s="149"/>
      <c r="O773" s="150"/>
      <c r="P773" s="151"/>
      <c r="Q773" s="139"/>
      <c r="R773" s="140"/>
      <c r="S773" s="98"/>
      <c r="T773" s="111"/>
      <c r="U773" s="141"/>
      <c r="W773" s="98"/>
    </row>
    <row r="774" spans="3:23" ht="15" customHeight="1">
      <c r="C774" s="155"/>
      <c r="L774" s="100"/>
      <c r="M774" s="100"/>
      <c r="N774" s="149"/>
      <c r="O774" s="150"/>
      <c r="P774" s="151"/>
      <c r="Q774" s="139"/>
      <c r="R774" s="140"/>
      <c r="S774" s="98"/>
      <c r="T774" s="111"/>
      <c r="U774" s="141"/>
      <c r="W774" s="98"/>
    </row>
    <row r="775" spans="3:23" ht="15" customHeight="1">
      <c r="C775" s="155"/>
      <c r="L775" s="100"/>
      <c r="M775" s="100"/>
      <c r="N775" s="149"/>
      <c r="O775" s="150"/>
      <c r="P775" s="151"/>
      <c r="Q775" s="139"/>
      <c r="R775" s="140"/>
      <c r="S775" s="98"/>
      <c r="T775" s="111"/>
      <c r="U775" s="141"/>
      <c r="W775" s="98"/>
    </row>
    <row r="776" spans="3:23" ht="15" customHeight="1">
      <c r="C776" s="155"/>
      <c r="L776" s="100"/>
      <c r="M776" s="100"/>
      <c r="N776" s="149"/>
      <c r="O776" s="150"/>
      <c r="P776" s="151"/>
      <c r="Q776" s="139"/>
      <c r="R776" s="140"/>
      <c r="S776" s="98"/>
      <c r="T776" s="111"/>
      <c r="U776" s="141"/>
      <c r="W776" s="98"/>
    </row>
    <row r="777" spans="3:23" ht="15" customHeight="1">
      <c r="C777" s="155"/>
      <c r="L777" s="100"/>
      <c r="M777" s="100"/>
      <c r="N777" s="149"/>
      <c r="O777" s="150"/>
      <c r="P777" s="151"/>
      <c r="Q777" s="139"/>
      <c r="R777" s="140"/>
      <c r="S777" s="98"/>
      <c r="T777" s="111"/>
      <c r="U777" s="141"/>
      <c r="W777" s="98"/>
    </row>
    <row r="778" spans="3:23" ht="15" customHeight="1">
      <c r="C778" s="155"/>
      <c r="L778" s="100"/>
      <c r="M778" s="100"/>
      <c r="N778" s="149"/>
      <c r="O778" s="150"/>
      <c r="P778" s="151"/>
      <c r="Q778" s="139"/>
      <c r="R778" s="140"/>
      <c r="S778" s="98"/>
      <c r="T778" s="111"/>
      <c r="U778" s="141"/>
      <c r="W778" s="98"/>
    </row>
    <row r="779" spans="3:23" ht="15" customHeight="1">
      <c r="C779" s="155"/>
      <c r="L779" s="100"/>
      <c r="M779" s="100"/>
      <c r="N779" s="149"/>
      <c r="O779" s="150"/>
      <c r="P779" s="151"/>
      <c r="Q779" s="139"/>
      <c r="R779" s="140"/>
      <c r="S779" s="98"/>
      <c r="T779" s="111"/>
      <c r="U779" s="141"/>
      <c r="W779" s="98"/>
    </row>
    <row r="780" spans="3:23" ht="15" customHeight="1">
      <c r="C780" s="155"/>
      <c r="L780" s="100"/>
      <c r="M780" s="100"/>
      <c r="N780" s="149"/>
      <c r="O780" s="150"/>
      <c r="P780" s="151"/>
      <c r="Q780" s="139"/>
      <c r="R780" s="140"/>
      <c r="S780" s="98"/>
      <c r="T780" s="111"/>
      <c r="U780" s="141"/>
      <c r="W780" s="98"/>
    </row>
    <row r="781" spans="3:23" ht="15" customHeight="1">
      <c r="C781" s="155"/>
      <c r="L781" s="100"/>
      <c r="M781" s="100"/>
      <c r="N781" s="149"/>
      <c r="O781" s="150"/>
      <c r="P781" s="151"/>
      <c r="Q781" s="139"/>
      <c r="R781" s="140"/>
      <c r="S781" s="98"/>
      <c r="T781" s="111"/>
      <c r="U781" s="141"/>
      <c r="W781" s="98"/>
    </row>
    <row r="782" spans="3:23" ht="15" customHeight="1">
      <c r="C782" s="155"/>
      <c r="L782" s="100"/>
      <c r="M782" s="100"/>
      <c r="N782" s="149"/>
      <c r="O782" s="150"/>
      <c r="P782" s="151"/>
      <c r="Q782" s="139"/>
      <c r="R782" s="140"/>
      <c r="S782" s="98"/>
      <c r="T782" s="111"/>
      <c r="U782" s="141"/>
    </row>
    <row r="783" spans="3:23" ht="15" customHeight="1">
      <c r="C783" s="155"/>
      <c r="L783" s="100"/>
      <c r="M783" s="100"/>
      <c r="N783" s="149"/>
      <c r="O783" s="150"/>
      <c r="P783" s="151"/>
      <c r="Q783" s="139"/>
      <c r="R783" s="140"/>
      <c r="S783" s="98"/>
      <c r="T783" s="111"/>
      <c r="U783" s="141"/>
      <c r="W783" s="98"/>
    </row>
    <row r="784" spans="3:23" ht="15" customHeight="1">
      <c r="C784" s="155"/>
      <c r="L784" s="100"/>
      <c r="M784" s="100"/>
      <c r="N784" s="149"/>
      <c r="O784" s="150"/>
      <c r="P784" s="151"/>
      <c r="Q784" s="139"/>
      <c r="R784" s="140"/>
      <c r="S784" s="98"/>
      <c r="T784" s="111"/>
      <c r="U784" s="141"/>
      <c r="W784" s="98"/>
    </row>
    <row r="785" spans="3:23" ht="15" customHeight="1">
      <c r="C785" s="155"/>
      <c r="L785" s="100"/>
      <c r="M785" s="100"/>
      <c r="N785" s="149"/>
      <c r="O785" s="150"/>
      <c r="P785" s="151"/>
      <c r="Q785" s="139"/>
      <c r="R785" s="140"/>
      <c r="S785" s="98"/>
      <c r="T785" s="111"/>
      <c r="U785" s="141"/>
      <c r="W785" s="98"/>
    </row>
    <row r="786" spans="3:23" ht="15" customHeight="1">
      <c r="C786" s="155"/>
      <c r="L786" s="100"/>
      <c r="M786" s="100"/>
      <c r="N786" s="149"/>
      <c r="O786" s="150"/>
      <c r="P786" s="151"/>
      <c r="Q786" s="139"/>
      <c r="R786" s="140"/>
      <c r="S786" s="98"/>
      <c r="T786" s="111"/>
      <c r="U786" s="141"/>
      <c r="W786" s="98"/>
    </row>
    <row r="787" spans="3:23" ht="15" customHeight="1">
      <c r="C787" s="155"/>
      <c r="L787" s="100"/>
      <c r="M787" s="100"/>
      <c r="N787" s="149"/>
      <c r="O787" s="150"/>
      <c r="P787" s="151"/>
      <c r="Q787" s="139"/>
      <c r="R787" s="140"/>
      <c r="S787" s="98"/>
      <c r="T787" s="111"/>
      <c r="U787" s="141"/>
      <c r="W787" s="98"/>
    </row>
    <row r="788" spans="3:23" ht="15" customHeight="1">
      <c r="C788" s="155"/>
      <c r="L788" s="100"/>
      <c r="M788" s="100"/>
      <c r="N788" s="149"/>
      <c r="O788" s="150"/>
      <c r="P788" s="151"/>
      <c r="Q788" s="139"/>
      <c r="R788" s="140"/>
      <c r="S788" s="98"/>
      <c r="T788" s="111"/>
      <c r="U788" s="141"/>
      <c r="W788" s="98"/>
    </row>
    <row r="789" spans="3:23" ht="15" customHeight="1">
      <c r="C789" s="155"/>
      <c r="L789" s="100"/>
      <c r="M789" s="100"/>
      <c r="N789" s="149"/>
      <c r="O789" s="150"/>
      <c r="P789" s="151"/>
      <c r="Q789" s="139"/>
      <c r="R789" s="140"/>
      <c r="S789" s="98"/>
      <c r="T789" s="111"/>
      <c r="U789" s="141"/>
      <c r="W789" s="98"/>
    </row>
    <row r="790" spans="3:23" ht="15" customHeight="1">
      <c r="C790" s="155"/>
      <c r="L790" s="100"/>
      <c r="M790" s="100"/>
      <c r="N790" s="149"/>
      <c r="O790" s="150"/>
      <c r="P790" s="151"/>
      <c r="Q790" s="139"/>
      <c r="R790" s="140"/>
      <c r="S790" s="98"/>
      <c r="T790" s="111"/>
      <c r="U790" s="141"/>
      <c r="W790" s="98"/>
    </row>
    <row r="791" spans="3:23" ht="15" customHeight="1">
      <c r="C791" s="155"/>
      <c r="L791" s="100"/>
      <c r="M791" s="100"/>
      <c r="N791" s="149"/>
      <c r="O791" s="150"/>
      <c r="P791" s="151"/>
      <c r="Q791" s="139"/>
      <c r="R791" s="140"/>
      <c r="S791" s="98"/>
      <c r="T791" s="111"/>
      <c r="U791" s="141"/>
      <c r="W791" s="98"/>
    </row>
    <row r="792" spans="3:23" ht="15" customHeight="1">
      <c r="C792" s="155"/>
      <c r="L792" s="100"/>
      <c r="M792" s="100"/>
      <c r="N792" s="149"/>
      <c r="O792" s="150"/>
      <c r="P792" s="151"/>
      <c r="Q792" s="139"/>
      <c r="R792" s="140"/>
      <c r="S792" s="98"/>
      <c r="T792" s="111"/>
      <c r="U792" s="141"/>
      <c r="W792" s="98"/>
    </row>
    <row r="793" spans="3:23" ht="15" customHeight="1">
      <c r="C793" s="155"/>
      <c r="L793" s="100"/>
      <c r="M793" s="100"/>
      <c r="N793" s="149"/>
      <c r="O793" s="150"/>
      <c r="P793" s="151"/>
      <c r="Q793" s="139"/>
      <c r="R793" s="140"/>
      <c r="S793" s="98"/>
      <c r="T793" s="111"/>
      <c r="U793" s="141"/>
      <c r="W793" s="98"/>
    </row>
    <row r="794" spans="3:23" ht="15" customHeight="1">
      <c r="C794" s="155"/>
      <c r="L794" s="100"/>
      <c r="M794" s="100"/>
      <c r="N794" s="149"/>
      <c r="O794" s="150"/>
      <c r="P794" s="151"/>
      <c r="Q794" s="139"/>
      <c r="R794" s="140"/>
      <c r="S794" s="98"/>
      <c r="T794" s="111"/>
      <c r="U794" s="141"/>
      <c r="W794" s="98"/>
    </row>
    <row r="795" spans="3:23" ht="15" customHeight="1">
      <c r="C795" s="155"/>
      <c r="L795" s="100"/>
      <c r="M795" s="100"/>
      <c r="N795" s="149"/>
      <c r="O795" s="150"/>
      <c r="P795" s="151"/>
      <c r="Q795" s="139"/>
      <c r="R795" s="140"/>
      <c r="S795" s="98"/>
      <c r="T795" s="111"/>
      <c r="U795" s="141"/>
      <c r="W795" s="98"/>
    </row>
    <row r="796" spans="3:23" ht="15" customHeight="1">
      <c r="C796" s="155"/>
      <c r="L796" s="100"/>
      <c r="M796" s="100"/>
      <c r="N796" s="149"/>
      <c r="O796" s="150"/>
      <c r="P796" s="151"/>
      <c r="Q796" s="139"/>
      <c r="R796" s="140"/>
      <c r="S796" s="98"/>
      <c r="T796" s="111"/>
      <c r="U796" s="141"/>
      <c r="W796" s="98"/>
    </row>
    <row r="797" spans="3:23" ht="15" customHeight="1">
      <c r="C797" s="155"/>
      <c r="L797" s="100"/>
      <c r="M797" s="100"/>
      <c r="N797" s="149"/>
      <c r="O797" s="150"/>
      <c r="P797" s="151"/>
      <c r="Q797" s="139"/>
      <c r="R797" s="140"/>
      <c r="S797" s="98"/>
      <c r="T797" s="111"/>
      <c r="U797" s="141"/>
      <c r="W797" s="98"/>
    </row>
    <row r="798" spans="3:23" ht="15" customHeight="1">
      <c r="C798" s="155"/>
      <c r="L798" s="100"/>
      <c r="M798" s="100"/>
      <c r="N798" s="149"/>
      <c r="O798" s="150"/>
      <c r="P798" s="151"/>
      <c r="Q798" s="139"/>
      <c r="R798" s="140"/>
      <c r="S798" s="98"/>
      <c r="T798" s="111"/>
      <c r="U798" s="141"/>
      <c r="W798" s="98"/>
    </row>
    <row r="799" spans="3:23" ht="15" customHeight="1">
      <c r="C799" s="155"/>
      <c r="L799" s="100"/>
      <c r="M799" s="100"/>
      <c r="N799" s="149"/>
      <c r="O799" s="150"/>
      <c r="P799" s="151"/>
      <c r="Q799" s="139"/>
      <c r="R799" s="140"/>
      <c r="S799" s="98"/>
      <c r="T799" s="111"/>
      <c r="U799" s="141"/>
      <c r="W799" s="98"/>
    </row>
    <row r="800" spans="3:23" ht="15" customHeight="1">
      <c r="C800" s="155"/>
      <c r="L800" s="100"/>
      <c r="M800" s="100"/>
      <c r="N800" s="149"/>
      <c r="O800" s="150"/>
      <c r="P800" s="151"/>
      <c r="Q800" s="139"/>
      <c r="R800" s="140"/>
      <c r="S800" s="98"/>
      <c r="T800" s="111"/>
      <c r="U800" s="141"/>
      <c r="W800" s="98"/>
    </row>
    <row r="801" spans="3:23" ht="15" customHeight="1">
      <c r="C801" s="155"/>
      <c r="L801" s="100"/>
      <c r="M801" s="100"/>
      <c r="N801" s="149"/>
      <c r="O801" s="150"/>
      <c r="P801" s="151"/>
      <c r="Q801" s="139"/>
      <c r="R801" s="140"/>
      <c r="S801" s="98"/>
      <c r="T801" s="111"/>
      <c r="U801" s="141"/>
      <c r="W801" s="98"/>
    </row>
    <row r="802" spans="3:23" ht="15" customHeight="1">
      <c r="C802" s="155"/>
      <c r="L802" s="100"/>
      <c r="M802" s="100"/>
      <c r="N802" s="149"/>
      <c r="O802" s="150"/>
      <c r="P802" s="151"/>
      <c r="Q802" s="139"/>
      <c r="R802" s="140"/>
      <c r="S802" s="98"/>
      <c r="T802" s="111"/>
      <c r="U802" s="141"/>
      <c r="W802" s="98"/>
    </row>
    <row r="803" spans="3:23" ht="15" customHeight="1">
      <c r="C803" s="155"/>
      <c r="L803" s="100"/>
      <c r="M803" s="100"/>
      <c r="N803" s="149"/>
      <c r="O803" s="150"/>
      <c r="P803" s="151"/>
      <c r="Q803" s="139"/>
      <c r="R803" s="140"/>
      <c r="S803" s="98"/>
      <c r="T803" s="111"/>
      <c r="U803" s="141"/>
      <c r="W803" s="98"/>
    </row>
    <row r="804" spans="3:23" ht="15" customHeight="1">
      <c r="C804" s="155"/>
      <c r="L804" s="100"/>
      <c r="M804" s="100"/>
      <c r="N804" s="149"/>
      <c r="O804" s="150"/>
      <c r="P804" s="151"/>
      <c r="Q804" s="139"/>
      <c r="R804" s="140"/>
      <c r="S804" s="98"/>
      <c r="T804" s="111"/>
      <c r="U804" s="141"/>
      <c r="W804" s="98"/>
    </row>
    <row r="805" spans="3:23" ht="15" customHeight="1">
      <c r="C805" s="155"/>
      <c r="L805" s="100"/>
      <c r="M805" s="100"/>
      <c r="N805" s="149"/>
      <c r="O805" s="150"/>
      <c r="P805" s="151"/>
      <c r="Q805" s="139"/>
      <c r="R805" s="140"/>
      <c r="S805" s="98"/>
      <c r="T805" s="111"/>
      <c r="U805" s="141"/>
      <c r="W805" s="98"/>
    </row>
    <row r="806" spans="3:23" ht="15" customHeight="1">
      <c r="C806" s="155"/>
      <c r="L806" s="100"/>
      <c r="M806" s="100"/>
      <c r="N806" s="149"/>
      <c r="O806" s="150"/>
      <c r="P806" s="151"/>
      <c r="Q806" s="139"/>
      <c r="R806" s="140"/>
      <c r="S806" s="98"/>
      <c r="T806" s="111"/>
      <c r="U806" s="141"/>
      <c r="W806" s="98"/>
    </row>
    <row r="807" spans="3:23" ht="15" customHeight="1">
      <c r="C807" s="155"/>
      <c r="L807" s="100"/>
      <c r="M807" s="100"/>
      <c r="N807" s="149"/>
      <c r="O807" s="150"/>
      <c r="P807" s="151"/>
      <c r="Q807" s="139"/>
      <c r="R807" s="140"/>
      <c r="S807" s="98"/>
      <c r="T807" s="111"/>
      <c r="U807" s="141"/>
      <c r="W807" s="98"/>
    </row>
    <row r="808" spans="3:23" ht="15" customHeight="1">
      <c r="C808" s="155"/>
      <c r="L808" s="100"/>
      <c r="M808" s="100"/>
      <c r="N808" s="149"/>
      <c r="O808" s="150"/>
      <c r="P808" s="151"/>
      <c r="Q808" s="139"/>
      <c r="R808" s="140"/>
      <c r="S808" s="98"/>
      <c r="T808" s="111"/>
      <c r="U808" s="141"/>
      <c r="W808" s="98"/>
    </row>
    <row r="809" spans="3:23" ht="15" customHeight="1">
      <c r="C809" s="155"/>
      <c r="L809" s="100"/>
      <c r="M809" s="100"/>
      <c r="N809" s="149"/>
      <c r="O809" s="150"/>
      <c r="P809" s="151"/>
      <c r="Q809" s="139"/>
      <c r="R809" s="140"/>
      <c r="S809" s="98"/>
      <c r="T809" s="111"/>
      <c r="U809" s="141"/>
      <c r="W809" s="98"/>
    </row>
    <row r="810" spans="3:23" ht="15" customHeight="1">
      <c r="C810" s="155"/>
      <c r="L810" s="100"/>
      <c r="M810" s="100"/>
      <c r="N810" s="149"/>
      <c r="O810" s="150"/>
      <c r="P810" s="151"/>
      <c r="Q810" s="139"/>
      <c r="R810" s="140"/>
      <c r="S810" s="98"/>
      <c r="T810" s="111"/>
      <c r="U810" s="141"/>
      <c r="W810" s="98"/>
    </row>
    <row r="811" spans="3:23" ht="15" customHeight="1">
      <c r="C811" s="155"/>
      <c r="L811" s="100"/>
      <c r="M811" s="100"/>
      <c r="N811" s="149"/>
      <c r="O811" s="150"/>
      <c r="P811" s="151"/>
      <c r="Q811" s="139"/>
      <c r="R811" s="140"/>
      <c r="S811" s="98"/>
      <c r="T811" s="111"/>
      <c r="U811" s="141"/>
      <c r="W811" s="98"/>
    </row>
    <row r="812" spans="3:23" ht="15" customHeight="1">
      <c r="C812" s="155"/>
      <c r="L812" s="100"/>
      <c r="M812" s="100"/>
      <c r="N812" s="149"/>
      <c r="O812" s="150"/>
      <c r="P812" s="151"/>
      <c r="Q812" s="139"/>
      <c r="R812" s="140"/>
      <c r="S812" s="98"/>
      <c r="T812" s="111"/>
      <c r="U812" s="141"/>
      <c r="W812" s="98"/>
    </row>
    <row r="813" spans="3:23" ht="15" customHeight="1">
      <c r="C813" s="155"/>
      <c r="L813" s="100"/>
      <c r="M813" s="100"/>
      <c r="N813" s="149"/>
      <c r="O813" s="150"/>
      <c r="P813" s="151"/>
      <c r="Q813" s="139"/>
      <c r="R813" s="140"/>
      <c r="S813" s="98"/>
      <c r="T813" s="111"/>
      <c r="U813" s="141"/>
      <c r="W813" s="98"/>
    </row>
    <row r="814" spans="3:23" ht="15" customHeight="1">
      <c r="C814" s="155"/>
      <c r="L814" s="100"/>
      <c r="M814" s="100"/>
      <c r="N814" s="149"/>
      <c r="O814" s="150"/>
      <c r="P814" s="151"/>
      <c r="Q814" s="139"/>
      <c r="R814" s="140"/>
      <c r="S814" s="98"/>
      <c r="T814" s="111"/>
      <c r="U814" s="141"/>
      <c r="W814" s="98"/>
    </row>
    <row r="815" spans="3:23" ht="15" customHeight="1">
      <c r="C815" s="155"/>
      <c r="L815" s="100"/>
      <c r="M815" s="100"/>
      <c r="N815" s="149"/>
      <c r="O815" s="150"/>
      <c r="P815" s="151"/>
      <c r="Q815" s="139"/>
      <c r="R815" s="140"/>
      <c r="S815" s="98"/>
      <c r="T815" s="111"/>
      <c r="U815" s="141"/>
      <c r="W815" s="98"/>
    </row>
    <row r="816" spans="3:23" ht="15" customHeight="1">
      <c r="C816" s="155"/>
      <c r="L816" s="100"/>
      <c r="M816" s="100"/>
      <c r="N816" s="149"/>
      <c r="O816" s="150"/>
      <c r="P816" s="151"/>
      <c r="Q816" s="139"/>
      <c r="R816" s="140"/>
      <c r="S816" s="98"/>
      <c r="T816" s="111"/>
      <c r="U816" s="141"/>
      <c r="W816" s="98"/>
    </row>
    <row r="817" spans="3:23" ht="15" customHeight="1">
      <c r="C817" s="155"/>
      <c r="L817" s="100"/>
      <c r="M817" s="100"/>
      <c r="N817" s="149"/>
      <c r="O817" s="150"/>
      <c r="P817" s="151"/>
      <c r="Q817" s="139"/>
      <c r="R817" s="140"/>
      <c r="S817" s="98"/>
      <c r="T817" s="126"/>
      <c r="U817" s="141"/>
      <c r="W817" s="98"/>
    </row>
    <row r="818" spans="3:23" ht="15" customHeight="1">
      <c r="C818" s="155"/>
      <c r="L818" s="100"/>
      <c r="M818" s="100"/>
      <c r="N818" s="149"/>
      <c r="O818" s="150"/>
      <c r="P818" s="151"/>
      <c r="Q818" s="139"/>
      <c r="R818" s="140"/>
      <c r="S818" s="98"/>
      <c r="T818" s="126"/>
      <c r="U818" s="141"/>
    </row>
    <row r="819" spans="3:23" ht="15" customHeight="1">
      <c r="C819" s="155"/>
      <c r="L819" s="100"/>
      <c r="M819" s="100"/>
      <c r="N819" s="149"/>
      <c r="O819" s="150"/>
      <c r="P819" s="151"/>
      <c r="Q819" s="139"/>
      <c r="R819" s="140"/>
      <c r="S819" s="98"/>
      <c r="T819" s="126"/>
      <c r="U819" s="141"/>
    </row>
    <row r="820" spans="3:23" ht="15" customHeight="1">
      <c r="C820" s="155"/>
      <c r="L820" s="100"/>
      <c r="M820" s="100"/>
      <c r="N820" s="149"/>
      <c r="O820" s="150"/>
      <c r="P820" s="151"/>
      <c r="Q820" s="139"/>
      <c r="R820" s="158"/>
      <c r="S820" s="98"/>
      <c r="T820" s="126"/>
      <c r="U820" s="141"/>
    </row>
    <row r="821" spans="3:23" ht="15" customHeight="1">
      <c r="C821" s="155"/>
      <c r="L821" s="100"/>
      <c r="M821" s="100"/>
      <c r="N821" s="149"/>
      <c r="O821" s="150"/>
      <c r="P821" s="151"/>
      <c r="Q821" s="139"/>
      <c r="R821" s="140"/>
      <c r="S821" s="98"/>
      <c r="T821" s="126"/>
      <c r="U821" s="141"/>
    </row>
    <row r="822" spans="3:23" ht="15" customHeight="1">
      <c r="C822" s="155"/>
      <c r="L822" s="100"/>
      <c r="M822" s="100"/>
      <c r="N822" s="149"/>
      <c r="O822" s="150"/>
      <c r="P822" s="151"/>
      <c r="Q822" s="139"/>
      <c r="R822" s="140"/>
      <c r="S822" s="98"/>
      <c r="T822" s="126"/>
      <c r="U822" s="141"/>
    </row>
    <row r="823" spans="3:23" ht="15" customHeight="1">
      <c r="C823" s="155"/>
      <c r="L823" s="100"/>
      <c r="M823" s="100"/>
      <c r="N823" s="149"/>
      <c r="O823" s="150"/>
      <c r="P823" s="151"/>
      <c r="Q823" s="139"/>
      <c r="R823" s="140"/>
      <c r="S823" s="98"/>
      <c r="T823" s="126"/>
      <c r="U823" s="141"/>
    </row>
    <row r="824" spans="3:23" ht="15" customHeight="1">
      <c r="C824" s="155"/>
      <c r="L824" s="100"/>
      <c r="M824" s="100"/>
      <c r="N824" s="149"/>
      <c r="O824" s="150"/>
      <c r="P824" s="151"/>
      <c r="Q824" s="139"/>
      <c r="R824" s="140"/>
      <c r="S824" s="98"/>
      <c r="T824" s="126"/>
      <c r="U824" s="141"/>
    </row>
    <row r="825" spans="3:23" ht="15" customHeight="1">
      <c r="C825" s="155"/>
      <c r="L825" s="100"/>
      <c r="M825" s="100"/>
      <c r="N825" s="149"/>
      <c r="O825" s="150"/>
      <c r="P825" s="151"/>
      <c r="Q825" s="139"/>
      <c r="R825" s="140"/>
      <c r="S825" s="98"/>
      <c r="T825" s="126"/>
      <c r="U825" s="141"/>
    </row>
    <row r="826" spans="3:23" ht="15" customHeight="1">
      <c r="C826" s="155"/>
      <c r="L826" s="100"/>
      <c r="M826" s="100"/>
      <c r="N826" s="149"/>
      <c r="O826" s="150"/>
      <c r="P826" s="151"/>
      <c r="Q826" s="139"/>
      <c r="R826" s="140"/>
      <c r="S826" s="98"/>
      <c r="T826" s="126"/>
      <c r="U826" s="141"/>
    </row>
    <row r="827" spans="3:23" ht="15" customHeight="1">
      <c r="C827" s="155"/>
      <c r="L827" s="100"/>
      <c r="M827" s="100"/>
      <c r="N827" s="149"/>
      <c r="O827" s="150"/>
      <c r="P827" s="151"/>
      <c r="Q827" s="139"/>
      <c r="R827" s="140"/>
      <c r="S827" s="98"/>
      <c r="T827" s="126"/>
      <c r="U827" s="141"/>
    </row>
    <row r="828" spans="3:23" ht="15" customHeight="1">
      <c r="C828" s="155"/>
      <c r="L828" s="100"/>
      <c r="M828" s="100"/>
      <c r="N828" s="149"/>
      <c r="O828" s="150"/>
      <c r="P828" s="151"/>
      <c r="Q828" s="139"/>
      <c r="R828" s="140"/>
      <c r="S828" s="98"/>
      <c r="T828" s="126"/>
      <c r="U828" s="141"/>
    </row>
    <row r="829" spans="3:23" ht="15" customHeight="1">
      <c r="C829" s="155"/>
      <c r="L829" s="100"/>
      <c r="M829" s="100"/>
      <c r="N829" s="149"/>
      <c r="O829" s="150"/>
      <c r="P829" s="151"/>
      <c r="Q829" s="139"/>
      <c r="R829" s="140"/>
      <c r="S829" s="98"/>
      <c r="T829" s="126"/>
      <c r="U829" s="141"/>
    </row>
    <row r="830" spans="3:23" ht="15" customHeight="1">
      <c r="C830" s="155"/>
      <c r="L830" s="100"/>
      <c r="M830" s="100"/>
      <c r="N830" s="149"/>
      <c r="O830" s="150"/>
      <c r="P830" s="151"/>
      <c r="Q830" s="139"/>
      <c r="R830" s="140"/>
      <c r="S830" s="98"/>
      <c r="T830" s="126"/>
      <c r="U830" s="141"/>
    </row>
    <row r="831" spans="3:23" ht="15" customHeight="1">
      <c r="C831" s="155"/>
      <c r="L831" s="100"/>
      <c r="M831" s="100"/>
      <c r="N831" s="149"/>
      <c r="O831" s="150"/>
      <c r="P831" s="151"/>
      <c r="Q831" s="139"/>
      <c r="R831" s="140"/>
      <c r="S831" s="98"/>
      <c r="T831" s="126"/>
      <c r="U831" s="141"/>
    </row>
    <row r="832" spans="3:23" ht="15" customHeight="1">
      <c r="C832" s="155"/>
      <c r="L832" s="100"/>
      <c r="M832" s="100"/>
      <c r="N832" s="149"/>
      <c r="O832" s="150"/>
      <c r="P832" s="151"/>
      <c r="Q832" s="139"/>
      <c r="R832" s="140"/>
      <c r="S832" s="98"/>
      <c r="T832" s="126"/>
      <c r="U832" s="141"/>
    </row>
    <row r="833" spans="3:22" ht="15" customHeight="1">
      <c r="C833" s="155"/>
      <c r="L833" s="100"/>
      <c r="M833" s="100"/>
      <c r="N833" s="149"/>
      <c r="O833" s="150"/>
      <c r="P833" s="151"/>
      <c r="Q833" s="139"/>
      <c r="R833" s="140"/>
      <c r="S833" s="98"/>
      <c r="T833" s="126"/>
      <c r="U833" s="141"/>
    </row>
    <row r="834" spans="3:22" ht="15" customHeight="1">
      <c r="C834" s="155"/>
      <c r="L834" s="100"/>
      <c r="M834" s="100"/>
      <c r="N834" s="149"/>
      <c r="O834" s="150"/>
      <c r="P834" s="151"/>
      <c r="Q834" s="139"/>
      <c r="R834" s="140"/>
      <c r="S834" s="98"/>
      <c r="T834" s="126"/>
      <c r="U834" s="141"/>
    </row>
    <row r="835" spans="3:22" ht="15" customHeight="1">
      <c r="C835" s="155"/>
      <c r="L835" s="100"/>
      <c r="M835" s="100"/>
      <c r="N835" s="149"/>
      <c r="O835" s="150"/>
      <c r="P835" s="151"/>
      <c r="Q835" s="139"/>
      <c r="R835" s="140"/>
      <c r="S835" s="98"/>
      <c r="T835" s="126"/>
      <c r="U835" s="141"/>
    </row>
    <row r="836" spans="3:22" ht="15" customHeight="1">
      <c r="C836" s="155"/>
      <c r="L836" s="100"/>
      <c r="M836" s="100"/>
      <c r="N836" s="149"/>
      <c r="O836" s="150"/>
      <c r="P836" s="151"/>
      <c r="Q836" s="139"/>
      <c r="R836" s="140"/>
      <c r="S836" s="98"/>
      <c r="T836" s="126"/>
      <c r="U836" s="141"/>
    </row>
    <row r="837" spans="3:22" ht="15" customHeight="1">
      <c r="C837" s="155"/>
      <c r="L837" s="100"/>
      <c r="M837" s="100"/>
      <c r="N837" s="149"/>
      <c r="O837" s="150"/>
      <c r="P837" s="151"/>
      <c r="Q837" s="139"/>
      <c r="R837" s="140"/>
      <c r="S837" s="98"/>
      <c r="T837" s="126"/>
      <c r="U837" s="141"/>
    </row>
    <row r="838" spans="3:22" ht="15" customHeight="1">
      <c r="C838" s="155"/>
      <c r="L838" s="100"/>
      <c r="M838" s="100"/>
      <c r="N838" s="149"/>
      <c r="O838" s="150"/>
      <c r="P838" s="151"/>
      <c r="Q838" s="139"/>
      <c r="R838" s="140"/>
      <c r="S838" s="98"/>
      <c r="T838" s="126"/>
      <c r="U838" s="141"/>
    </row>
    <row r="839" spans="3:22" ht="15" customHeight="1">
      <c r="C839" s="155"/>
      <c r="L839" s="100"/>
      <c r="M839" s="100"/>
      <c r="N839" s="149"/>
      <c r="O839" s="150"/>
      <c r="P839" s="151"/>
      <c r="Q839" s="139"/>
      <c r="R839" s="140"/>
      <c r="S839" s="98"/>
      <c r="T839" s="126"/>
      <c r="U839" s="141"/>
    </row>
    <row r="840" spans="3:22" ht="15" customHeight="1">
      <c r="C840" s="155"/>
      <c r="L840" s="100"/>
      <c r="M840" s="100"/>
      <c r="N840" s="149"/>
      <c r="O840" s="150"/>
      <c r="P840" s="151"/>
      <c r="Q840" s="139"/>
      <c r="R840" s="140"/>
      <c r="S840" s="98"/>
      <c r="T840" s="126"/>
      <c r="U840" s="141"/>
    </row>
    <row r="841" spans="3:22" ht="15" customHeight="1">
      <c r="C841" s="155"/>
      <c r="L841" s="100"/>
      <c r="M841" s="100"/>
      <c r="N841" s="149"/>
      <c r="O841" s="150"/>
      <c r="P841" s="151"/>
      <c r="Q841" s="139"/>
      <c r="R841" s="140"/>
      <c r="S841" s="98"/>
      <c r="T841" s="126"/>
      <c r="U841" s="141"/>
    </row>
    <row r="842" spans="3:22" ht="15" customHeight="1">
      <c r="C842" s="155"/>
      <c r="L842" s="100"/>
      <c r="M842" s="100"/>
      <c r="N842" s="149"/>
      <c r="O842" s="150"/>
      <c r="P842" s="151"/>
      <c r="Q842" s="139"/>
      <c r="R842" s="140"/>
      <c r="S842" s="98"/>
      <c r="T842" s="126"/>
      <c r="U842" s="141"/>
    </row>
    <row r="843" spans="3:22" ht="15" customHeight="1">
      <c r="C843" s="155"/>
      <c r="L843" s="100"/>
      <c r="M843" s="100"/>
      <c r="N843" s="149"/>
      <c r="O843" s="150"/>
      <c r="P843" s="151"/>
      <c r="Q843" s="139"/>
      <c r="R843" s="140"/>
      <c r="S843" s="98"/>
      <c r="T843" s="126"/>
      <c r="U843" s="141"/>
      <c r="V843" s="159"/>
    </row>
    <row r="844" spans="3:22" ht="15" customHeight="1">
      <c r="C844" s="155"/>
      <c r="L844" s="100"/>
      <c r="M844" s="100"/>
      <c r="N844" s="149"/>
      <c r="O844" s="150"/>
      <c r="P844" s="151"/>
      <c r="Q844" s="139"/>
      <c r="R844" s="140"/>
      <c r="S844" s="98"/>
      <c r="T844" s="126"/>
      <c r="U844" s="141"/>
    </row>
    <row r="845" spans="3:22" ht="15" customHeight="1">
      <c r="C845" s="155"/>
      <c r="L845" s="100"/>
      <c r="M845" s="100"/>
      <c r="N845" s="160"/>
      <c r="O845" s="161"/>
      <c r="P845" s="162"/>
      <c r="Q845" s="163"/>
      <c r="R845" s="164"/>
      <c r="S845" s="98"/>
      <c r="T845" s="98"/>
      <c r="U845" s="100"/>
    </row>
    <row r="846" spans="3:22" ht="15" customHeight="1">
      <c r="C846" s="155"/>
      <c r="L846" s="100"/>
      <c r="M846" s="100"/>
      <c r="N846" s="160"/>
      <c r="O846" s="161"/>
      <c r="P846" s="162"/>
      <c r="Q846" s="165"/>
      <c r="R846" s="166"/>
      <c r="S846" s="98"/>
      <c r="T846" s="98"/>
      <c r="U846" s="100"/>
    </row>
    <row r="847" spans="3:22" ht="15" customHeight="1">
      <c r="C847" s="155"/>
      <c r="L847" s="100"/>
      <c r="M847" s="100"/>
      <c r="N847" s="160"/>
      <c r="O847" s="161"/>
      <c r="P847" s="162"/>
      <c r="Q847" s="165"/>
      <c r="R847" s="166"/>
      <c r="S847" s="98"/>
      <c r="T847" s="98"/>
      <c r="U847" s="100"/>
      <c r="V847" s="107"/>
    </row>
    <row r="848" spans="3:22" ht="15" customHeight="1">
      <c r="C848" s="155"/>
      <c r="L848" s="100"/>
      <c r="M848" s="100"/>
      <c r="N848" s="160"/>
      <c r="O848" s="161"/>
      <c r="P848" s="162"/>
      <c r="Q848" s="165"/>
      <c r="R848" s="166"/>
      <c r="S848" s="98"/>
      <c r="T848" s="98"/>
      <c r="U848" s="100"/>
    </row>
    <row r="849" spans="3:22" ht="15" customHeight="1">
      <c r="C849" s="155"/>
      <c r="L849" s="100"/>
      <c r="M849" s="100"/>
      <c r="N849" s="160"/>
      <c r="O849" s="161"/>
      <c r="P849" s="162"/>
      <c r="Q849" s="165"/>
      <c r="R849" s="166"/>
      <c r="S849" s="98"/>
      <c r="T849" s="98"/>
      <c r="U849" s="100"/>
      <c r="V849" s="107"/>
    </row>
    <row r="850" spans="3:22" ht="15" customHeight="1">
      <c r="C850" s="155"/>
      <c r="L850" s="100"/>
      <c r="M850" s="100"/>
      <c r="N850" s="160"/>
      <c r="O850" s="161"/>
      <c r="P850" s="162"/>
      <c r="Q850" s="165"/>
      <c r="R850" s="166"/>
      <c r="S850" s="98"/>
      <c r="T850" s="98"/>
      <c r="U850" s="100"/>
    </row>
    <row r="851" spans="3:22" ht="15" customHeight="1">
      <c r="C851" s="155"/>
      <c r="L851" s="100"/>
      <c r="M851" s="100"/>
      <c r="N851" s="160"/>
      <c r="O851" s="161"/>
      <c r="P851" s="162"/>
      <c r="Q851" s="165"/>
      <c r="R851" s="166"/>
      <c r="S851" s="98"/>
      <c r="T851" s="98"/>
      <c r="U851" s="100"/>
      <c r="V851" s="107"/>
    </row>
    <row r="852" spans="3:22" ht="15" customHeight="1">
      <c r="C852" s="155"/>
      <c r="L852" s="100"/>
      <c r="M852" s="100"/>
      <c r="N852" s="160"/>
      <c r="O852" s="161"/>
      <c r="P852" s="162"/>
      <c r="Q852" s="165"/>
      <c r="R852" s="166"/>
      <c r="S852" s="98"/>
      <c r="T852" s="98"/>
      <c r="U852" s="100"/>
    </row>
    <row r="853" spans="3:22" ht="15" customHeight="1">
      <c r="C853" s="155"/>
      <c r="L853" s="100"/>
      <c r="M853" s="100"/>
      <c r="N853" s="160"/>
      <c r="O853" s="161"/>
      <c r="P853" s="162"/>
      <c r="Q853" s="165"/>
      <c r="R853" s="166"/>
      <c r="S853" s="98"/>
      <c r="T853" s="98"/>
      <c r="U853" s="100"/>
      <c r="V853" s="107"/>
    </row>
    <row r="854" spans="3:22" ht="15" customHeight="1">
      <c r="C854" s="155"/>
      <c r="L854" s="100"/>
      <c r="M854" s="100"/>
      <c r="N854" s="160"/>
      <c r="O854" s="161"/>
      <c r="P854" s="162"/>
      <c r="Q854" s="165"/>
      <c r="R854" s="166"/>
      <c r="S854" s="98"/>
      <c r="T854" s="98"/>
      <c r="U854" s="100"/>
    </row>
    <row r="855" spans="3:22" ht="15" customHeight="1">
      <c r="C855" s="155"/>
      <c r="L855" s="100"/>
      <c r="M855" s="100"/>
      <c r="N855" s="160"/>
      <c r="O855" s="161"/>
      <c r="P855" s="162"/>
      <c r="Q855" s="165"/>
      <c r="R855" s="166"/>
      <c r="S855" s="98"/>
      <c r="T855" s="98"/>
      <c r="U855" s="100"/>
      <c r="V855" s="107"/>
    </row>
    <row r="856" spans="3:22" ht="15" customHeight="1">
      <c r="C856" s="155"/>
      <c r="L856" s="100"/>
      <c r="M856" s="100"/>
      <c r="N856" s="160"/>
      <c r="O856" s="161"/>
      <c r="P856" s="162"/>
      <c r="Q856" s="165"/>
      <c r="R856" s="166"/>
      <c r="S856" s="98"/>
      <c r="T856" s="98"/>
      <c r="U856" s="100"/>
    </row>
    <row r="857" spans="3:22" ht="15" customHeight="1">
      <c r="C857" s="155"/>
      <c r="L857" s="100"/>
      <c r="M857" s="100"/>
      <c r="N857" s="160"/>
      <c r="O857" s="161"/>
      <c r="P857" s="162"/>
      <c r="Q857" s="165"/>
      <c r="R857" s="166"/>
      <c r="S857" s="98"/>
      <c r="T857" s="98"/>
      <c r="U857" s="100"/>
      <c r="V857" s="107"/>
    </row>
    <row r="858" spans="3:22" ht="15" customHeight="1">
      <c r="C858" s="155"/>
      <c r="L858" s="100"/>
      <c r="M858" s="100"/>
      <c r="N858" s="160"/>
      <c r="O858" s="161"/>
      <c r="P858" s="162"/>
      <c r="Q858" s="165"/>
      <c r="R858" s="166"/>
      <c r="S858" s="98"/>
      <c r="T858" s="98"/>
      <c r="U858" s="100"/>
    </row>
    <row r="859" spans="3:22" ht="15" customHeight="1">
      <c r="C859" s="155"/>
      <c r="L859" s="100"/>
      <c r="M859" s="100"/>
      <c r="N859" s="160"/>
      <c r="O859" s="161"/>
      <c r="P859" s="162"/>
      <c r="Q859" s="165"/>
      <c r="R859" s="166"/>
      <c r="S859" s="98"/>
      <c r="T859" s="98"/>
      <c r="U859" s="100"/>
      <c r="V859" s="107"/>
    </row>
    <row r="860" spans="3:22" ht="15" customHeight="1">
      <c r="C860" s="155"/>
      <c r="L860" s="100"/>
      <c r="M860" s="100"/>
      <c r="N860" s="160"/>
      <c r="O860" s="161"/>
      <c r="P860" s="162"/>
      <c r="Q860" s="165"/>
      <c r="R860" s="166"/>
      <c r="S860" s="98"/>
      <c r="T860" s="98"/>
      <c r="U860" s="100"/>
    </row>
    <row r="861" spans="3:22" ht="15" customHeight="1">
      <c r="C861" s="155"/>
      <c r="L861" s="100"/>
      <c r="M861" s="100"/>
      <c r="N861" s="160"/>
      <c r="O861" s="161"/>
      <c r="P861" s="162"/>
      <c r="Q861" s="165"/>
      <c r="R861" s="166"/>
      <c r="S861" s="98"/>
      <c r="T861" s="98"/>
      <c r="U861" s="100"/>
      <c r="V861" s="107"/>
    </row>
    <row r="862" spans="3:22" ht="15" customHeight="1">
      <c r="C862" s="155"/>
      <c r="L862" s="100"/>
      <c r="M862" s="100"/>
      <c r="N862" s="160"/>
      <c r="O862" s="161"/>
      <c r="P862" s="162"/>
      <c r="Q862" s="165"/>
      <c r="R862" s="166"/>
      <c r="S862" s="98"/>
      <c r="T862" s="98"/>
      <c r="U862" s="100"/>
    </row>
    <row r="863" spans="3:22" ht="15" customHeight="1">
      <c r="C863" s="155"/>
      <c r="L863" s="100"/>
      <c r="M863" s="100"/>
      <c r="N863" s="160"/>
      <c r="O863" s="161"/>
      <c r="P863" s="162"/>
      <c r="Q863" s="165"/>
      <c r="R863" s="166"/>
      <c r="S863" s="98"/>
      <c r="T863" s="98"/>
      <c r="U863" s="100"/>
      <c r="V863" s="107"/>
    </row>
    <row r="864" spans="3:22" ht="15" customHeight="1">
      <c r="C864" s="155"/>
      <c r="L864" s="100"/>
      <c r="M864" s="100"/>
      <c r="N864" s="160"/>
      <c r="O864" s="161"/>
      <c r="P864" s="162"/>
      <c r="Q864" s="165"/>
      <c r="R864" s="166"/>
      <c r="S864" s="98"/>
      <c r="T864" s="98"/>
      <c r="U864" s="100"/>
    </row>
    <row r="865" spans="3:22" ht="15" customHeight="1">
      <c r="C865" s="155"/>
      <c r="L865" s="100"/>
      <c r="M865" s="100"/>
      <c r="N865" s="160"/>
      <c r="O865" s="161"/>
      <c r="P865" s="162"/>
      <c r="Q865" s="165"/>
      <c r="R865" s="166"/>
      <c r="S865" s="98"/>
      <c r="T865" s="98"/>
      <c r="U865" s="100"/>
      <c r="V865" s="107"/>
    </row>
    <row r="866" spans="3:22" ht="15" customHeight="1">
      <c r="C866" s="155"/>
      <c r="L866" s="100"/>
      <c r="M866" s="100"/>
      <c r="N866" s="160"/>
      <c r="O866" s="161"/>
      <c r="P866" s="162"/>
      <c r="Q866" s="165"/>
      <c r="R866" s="166"/>
      <c r="S866" s="98"/>
      <c r="T866" s="98"/>
      <c r="U866" s="100"/>
    </row>
    <row r="867" spans="3:22" ht="15" customHeight="1">
      <c r="C867" s="155"/>
      <c r="L867" s="100"/>
      <c r="M867" s="100"/>
      <c r="N867" s="160"/>
      <c r="O867" s="161"/>
      <c r="P867" s="162"/>
      <c r="Q867" s="163"/>
      <c r="R867" s="167"/>
      <c r="S867" s="98"/>
      <c r="T867" s="98"/>
      <c r="U867" s="100"/>
      <c r="V867" s="107"/>
    </row>
    <row r="868" spans="3:22" ht="15" customHeight="1">
      <c r="C868" s="155"/>
      <c r="L868" s="100"/>
      <c r="M868" s="100"/>
      <c r="N868" s="160"/>
      <c r="O868" s="161"/>
      <c r="P868" s="162"/>
      <c r="Q868" s="163"/>
      <c r="R868" s="167"/>
      <c r="S868" s="98"/>
      <c r="T868" s="98"/>
      <c r="U868" s="100"/>
    </row>
    <row r="869" spans="3:22" ht="15" customHeight="1">
      <c r="C869" s="155"/>
      <c r="L869" s="100"/>
      <c r="M869" s="100"/>
      <c r="N869" s="160"/>
      <c r="O869" s="161"/>
      <c r="P869" s="162"/>
      <c r="Q869" s="165"/>
      <c r="R869" s="166"/>
      <c r="S869" s="98"/>
      <c r="T869" s="98"/>
      <c r="U869" s="100"/>
      <c r="V869" s="107"/>
    </row>
    <row r="870" spans="3:22" ht="15" customHeight="1">
      <c r="C870" s="155"/>
      <c r="L870" s="100"/>
      <c r="M870" s="100"/>
      <c r="N870" s="160"/>
      <c r="O870" s="161"/>
      <c r="P870" s="162"/>
      <c r="Q870" s="163"/>
      <c r="R870" s="167"/>
      <c r="S870" s="98"/>
      <c r="T870" s="98"/>
      <c r="U870" s="100"/>
    </row>
    <row r="871" spans="3:22" ht="15" customHeight="1">
      <c r="C871" s="155"/>
      <c r="L871" s="100"/>
      <c r="M871" s="100"/>
      <c r="N871" s="160"/>
      <c r="O871" s="161"/>
      <c r="P871" s="162"/>
      <c r="Q871" s="165"/>
      <c r="R871" s="167"/>
      <c r="S871" s="98"/>
      <c r="T871" s="98"/>
      <c r="U871" s="100"/>
      <c r="V871" s="107"/>
    </row>
    <row r="872" spans="3:22" ht="15" customHeight="1">
      <c r="C872" s="155"/>
      <c r="L872" s="100"/>
      <c r="M872" s="100"/>
      <c r="N872" s="160"/>
      <c r="O872" s="161"/>
      <c r="P872" s="162"/>
      <c r="Q872" s="165"/>
      <c r="R872" s="167"/>
      <c r="S872" s="98"/>
      <c r="T872" s="98"/>
      <c r="U872" s="100"/>
    </row>
    <row r="873" spans="3:22" ht="15" customHeight="1">
      <c r="C873" s="155"/>
      <c r="L873" s="100"/>
      <c r="M873" s="100"/>
      <c r="N873" s="160"/>
      <c r="O873" s="161"/>
      <c r="P873" s="162"/>
      <c r="Q873" s="163"/>
      <c r="R873" s="167"/>
      <c r="S873" s="98"/>
      <c r="T873" s="98"/>
      <c r="U873" s="100"/>
      <c r="V873" s="107"/>
    </row>
    <row r="874" spans="3:22" ht="15" customHeight="1">
      <c r="C874" s="155"/>
      <c r="L874" s="100"/>
      <c r="M874" s="100"/>
      <c r="N874" s="160"/>
      <c r="O874" s="161"/>
      <c r="P874" s="162"/>
      <c r="Q874" s="163"/>
      <c r="R874" s="167"/>
      <c r="S874" s="98"/>
      <c r="T874" s="98"/>
      <c r="U874" s="100"/>
    </row>
    <row r="875" spans="3:22" ht="15" customHeight="1">
      <c r="C875" s="155"/>
      <c r="L875" s="100"/>
      <c r="M875" s="100"/>
      <c r="N875" s="160"/>
      <c r="O875" s="161"/>
      <c r="P875" s="162"/>
      <c r="Q875" s="163"/>
      <c r="R875" s="167"/>
      <c r="S875" s="98"/>
      <c r="T875" s="98"/>
      <c r="U875" s="100"/>
      <c r="V875" s="107"/>
    </row>
    <row r="876" spans="3:22" ht="15" customHeight="1">
      <c r="C876" s="155"/>
      <c r="L876" s="100"/>
      <c r="M876" s="100"/>
      <c r="N876" s="160"/>
      <c r="O876" s="161"/>
      <c r="P876" s="162"/>
      <c r="Q876" s="163"/>
      <c r="R876" s="167"/>
      <c r="S876" s="98"/>
      <c r="T876" s="98"/>
      <c r="U876" s="100"/>
    </row>
    <row r="877" spans="3:22" ht="15" customHeight="1">
      <c r="C877" s="155"/>
      <c r="L877" s="100"/>
      <c r="M877" s="100"/>
      <c r="N877" s="160"/>
      <c r="O877" s="161"/>
      <c r="P877" s="162"/>
      <c r="Q877" s="163"/>
      <c r="R877" s="167"/>
      <c r="S877" s="98"/>
      <c r="T877" s="98"/>
      <c r="U877" s="100"/>
      <c r="V877" s="107"/>
    </row>
    <row r="878" spans="3:22" ht="15" customHeight="1">
      <c r="C878" s="155"/>
      <c r="L878" s="100"/>
      <c r="M878" s="100"/>
      <c r="N878" s="160"/>
      <c r="O878" s="161"/>
      <c r="P878" s="162"/>
      <c r="Q878" s="163"/>
      <c r="R878" s="167"/>
      <c r="S878" s="98"/>
      <c r="T878" s="98"/>
      <c r="U878" s="100"/>
    </row>
    <row r="879" spans="3:22" ht="15" customHeight="1">
      <c r="C879" s="155"/>
      <c r="L879" s="100"/>
      <c r="M879" s="100"/>
      <c r="N879" s="160"/>
      <c r="O879" s="161"/>
      <c r="P879" s="162"/>
      <c r="Q879" s="165"/>
      <c r="R879" s="166"/>
      <c r="S879" s="98"/>
      <c r="T879" s="98"/>
      <c r="U879" s="100"/>
      <c r="V879" s="107"/>
    </row>
    <row r="880" spans="3:22" ht="15" customHeight="1">
      <c r="C880" s="155"/>
      <c r="L880" s="100"/>
      <c r="M880" s="100"/>
      <c r="N880" s="160"/>
      <c r="O880" s="161"/>
      <c r="P880" s="162"/>
      <c r="Q880" s="163"/>
      <c r="R880" s="167"/>
      <c r="S880" s="98"/>
      <c r="T880" s="168"/>
      <c r="U880" s="100"/>
      <c r="V880" s="107"/>
    </row>
    <row r="881" spans="3:22" ht="15" customHeight="1">
      <c r="C881" s="155"/>
      <c r="L881" s="100"/>
      <c r="M881" s="100"/>
      <c r="N881" s="160"/>
      <c r="O881" s="161"/>
      <c r="P881" s="162"/>
      <c r="Q881" s="165"/>
      <c r="R881" s="167"/>
      <c r="S881" s="98"/>
      <c r="T881" s="98"/>
      <c r="U881" s="100"/>
      <c r="V881" s="107"/>
    </row>
    <row r="882" spans="3:22" ht="15" customHeight="1">
      <c r="C882" s="155"/>
      <c r="L882" s="100"/>
      <c r="M882" s="100"/>
      <c r="N882" s="160"/>
      <c r="O882" s="161"/>
      <c r="P882" s="162"/>
      <c r="Q882" s="165"/>
      <c r="R882" s="167"/>
      <c r="S882" s="98"/>
      <c r="T882" s="98"/>
      <c r="U882" s="100"/>
    </row>
    <row r="883" spans="3:22" ht="15" customHeight="1">
      <c r="C883" s="155"/>
      <c r="L883" s="100"/>
      <c r="M883" s="100"/>
      <c r="N883" s="160"/>
      <c r="O883" s="161"/>
      <c r="P883" s="162"/>
      <c r="Q883" s="165"/>
      <c r="R883" s="167"/>
      <c r="S883" s="98"/>
      <c r="T883" s="98"/>
      <c r="U883" s="100"/>
      <c r="V883" s="107"/>
    </row>
    <row r="884" spans="3:22" ht="15" customHeight="1">
      <c r="C884" s="155"/>
      <c r="L884" s="100"/>
      <c r="M884" s="100"/>
      <c r="N884" s="160"/>
      <c r="O884" s="161"/>
      <c r="P884" s="162"/>
      <c r="Q884" s="165"/>
      <c r="R884" s="166"/>
      <c r="S884" s="98"/>
      <c r="T884" s="98"/>
      <c r="U884" s="100"/>
    </row>
    <row r="885" spans="3:22" ht="15" customHeight="1">
      <c r="C885" s="155"/>
      <c r="L885" s="100"/>
      <c r="M885" s="100"/>
      <c r="N885" s="160"/>
      <c r="O885" s="161"/>
      <c r="P885" s="162"/>
      <c r="Q885" s="165"/>
      <c r="R885" s="166"/>
      <c r="S885" s="98"/>
      <c r="T885" s="98"/>
      <c r="U885" s="100"/>
      <c r="V885" s="107"/>
    </row>
    <row r="886" spans="3:22" ht="15" customHeight="1">
      <c r="C886" s="155"/>
      <c r="L886" s="100"/>
      <c r="M886" s="100"/>
      <c r="N886" s="160"/>
      <c r="O886" s="161"/>
      <c r="P886" s="162"/>
      <c r="Q886" s="163"/>
      <c r="R886" s="167"/>
      <c r="S886" s="98"/>
      <c r="T886" s="98"/>
      <c r="U886" s="100"/>
    </row>
    <row r="887" spans="3:22" ht="15" customHeight="1">
      <c r="C887" s="155"/>
      <c r="L887" s="100"/>
      <c r="M887" s="100"/>
      <c r="N887" s="160"/>
      <c r="O887" s="161"/>
      <c r="P887" s="162"/>
      <c r="Q887" s="165"/>
      <c r="R887" s="167"/>
      <c r="S887" s="98"/>
      <c r="T887" s="98"/>
      <c r="U887" s="100"/>
      <c r="V887" s="107"/>
    </row>
    <row r="888" spans="3:22" ht="15" customHeight="1">
      <c r="C888" s="155"/>
      <c r="L888" s="100"/>
      <c r="M888" s="100"/>
      <c r="N888" s="160"/>
      <c r="O888" s="161"/>
      <c r="P888" s="162"/>
      <c r="Q888" s="165"/>
      <c r="R888" s="167"/>
      <c r="S888" s="98"/>
      <c r="T888" s="98"/>
      <c r="U888" s="100"/>
    </row>
    <row r="889" spans="3:22" ht="15" customHeight="1">
      <c r="C889" s="155"/>
      <c r="L889" s="100"/>
      <c r="M889" s="100"/>
      <c r="N889" s="160"/>
      <c r="O889" s="161"/>
      <c r="P889" s="162"/>
      <c r="Q889" s="165"/>
      <c r="R889" s="167"/>
      <c r="S889" s="98"/>
      <c r="T889" s="98"/>
      <c r="U889" s="100"/>
      <c r="V889" s="107"/>
    </row>
    <row r="890" spans="3:22" ht="15" customHeight="1">
      <c r="C890" s="155"/>
      <c r="L890" s="100"/>
      <c r="M890" s="100"/>
      <c r="N890" s="160"/>
      <c r="O890" s="161"/>
      <c r="P890" s="162"/>
      <c r="Q890" s="165"/>
      <c r="R890" s="167"/>
      <c r="S890" s="98"/>
      <c r="T890" s="98"/>
      <c r="U890" s="100"/>
    </row>
    <row r="891" spans="3:22" ht="15" customHeight="1">
      <c r="C891" s="155"/>
      <c r="L891" s="100"/>
      <c r="M891" s="100"/>
      <c r="N891" s="160"/>
      <c r="O891" s="161"/>
      <c r="P891" s="162"/>
      <c r="Q891" s="165"/>
      <c r="R891" s="167"/>
      <c r="S891" s="98"/>
      <c r="T891" s="98"/>
      <c r="U891" s="100"/>
      <c r="V891" s="107"/>
    </row>
    <row r="892" spans="3:22" ht="15" customHeight="1">
      <c r="C892" s="155"/>
      <c r="L892" s="100"/>
      <c r="M892" s="100"/>
      <c r="N892" s="160"/>
      <c r="O892" s="161"/>
      <c r="P892" s="162"/>
      <c r="Q892" s="165"/>
      <c r="R892" s="167"/>
      <c r="S892" s="98"/>
      <c r="T892" s="98"/>
      <c r="U892" s="100"/>
    </row>
    <row r="893" spans="3:22" ht="15" customHeight="1">
      <c r="C893" s="155"/>
      <c r="L893" s="100"/>
      <c r="M893" s="100"/>
      <c r="N893" s="160"/>
      <c r="O893" s="161"/>
      <c r="P893" s="162"/>
      <c r="Q893" s="165"/>
      <c r="R893" s="167"/>
      <c r="S893" s="98"/>
      <c r="T893" s="98"/>
      <c r="U893" s="100"/>
      <c r="V893" s="107"/>
    </row>
    <row r="894" spans="3:22" ht="15" customHeight="1">
      <c r="C894" s="155"/>
      <c r="L894" s="100"/>
      <c r="M894" s="100"/>
      <c r="N894" s="160"/>
      <c r="O894" s="161"/>
      <c r="P894" s="162"/>
      <c r="Q894" s="165"/>
      <c r="R894" s="167"/>
      <c r="S894" s="98"/>
      <c r="T894" s="98"/>
      <c r="U894" s="100"/>
    </row>
    <row r="895" spans="3:22" ht="15" customHeight="1">
      <c r="C895" s="155"/>
      <c r="L895" s="100"/>
      <c r="M895" s="100"/>
      <c r="N895" s="160"/>
      <c r="O895" s="161"/>
      <c r="P895" s="162"/>
      <c r="Q895" s="165"/>
      <c r="R895" s="167"/>
      <c r="S895" s="98"/>
      <c r="T895" s="98"/>
      <c r="U895" s="100"/>
      <c r="V895" s="107"/>
    </row>
    <row r="896" spans="3:22" ht="15" customHeight="1">
      <c r="C896" s="155"/>
      <c r="L896" s="100"/>
      <c r="M896" s="100"/>
      <c r="N896" s="160"/>
      <c r="O896" s="161"/>
      <c r="P896" s="162"/>
      <c r="Q896" s="165"/>
      <c r="R896" s="167"/>
      <c r="S896" s="98"/>
      <c r="T896" s="98"/>
      <c r="U896" s="100"/>
    </row>
    <row r="897" spans="3:22" ht="15" customHeight="1">
      <c r="C897" s="155"/>
      <c r="L897" s="100"/>
      <c r="M897" s="100"/>
      <c r="N897" s="160"/>
      <c r="O897" s="161"/>
      <c r="P897" s="162"/>
      <c r="Q897" s="165"/>
      <c r="R897" s="167"/>
      <c r="S897" s="98"/>
      <c r="T897" s="98"/>
      <c r="U897" s="100"/>
      <c r="V897" s="107"/>
    </row>
    <row r="898" spans="3:22" ht="15" customHeight="1">
      <c r="C898" s="155"/>
      <c r="L898" s="100"/>
      <c r="M898" s="100"/>
      <c r="N898" s="160"/>
      <c r="O898" s="161"/>
      <c r="P898" s="162"/>
      <c r="Q898" s="165"/>
      <c r="R898" s="167"/>
      <c r="S898" s="98"/>
      <c r="T898" s="98"/>
      <c r="U898" s="100"/>
    </row>
    <row r="899" spans="3:22" ht="15" customHeight="1">
      <c r="C899" s="155"/>
      <c r="L899" s="100"/>
      <c r="M899" s="100"/>
      <c r="N899" s="160"/>
      <c r="O899" s="161"/>
      <c r="P899" s="162"/>
      <c r="Q899" s="165"/>
      <c r="R899" s="167"/>
      <c r="S899" s="98"/>
      <c r="T899" s="98"/>
      <c r="U899" s="100"/>
      <c r="V899" s="107"/>
    </row>
    <row r="900" spans="3:22" ht="15" customHeight="1">
      <c r="C900" s="155"/>
      <c r="L900" s="100"/>
      <c r="M900" s="100"/>
      <c r="N900" s="160"/>
      <c r="O900" s="161"/>
      <c r="P900" s="162"/>
      <c r="Q900" s="165"/>
      <c r="R900" s="166"/>
      <c r="S900" s="98"/>
      <c r="T900" s="98"/>
      <c r="U900" s="169"/>
    </row>
    <row r="901" spans="3:22" ht="15" customHeight="1">
      <c r="C901" s="155"/>
      <c r="L901" s="100"/>
      <c r="M901" s="100"/>
      <c r="N901" s="160"/>
      <c r="O901" s="161"/>
      <c r="P901" s="162"/>
      <c r="Q901" s="165"/>
      <c r="R901" s="167"/>
      <c r="S901" s="98"/>
      <c r="T901" s="98"/>
      <c r="U901" s="100"/>
      <c r="V901" s="107"/>
    </row>
    <row r="902" spans="3:22" ht="15" customHeight="1">
      <c r="C902" s="155"/>
      <c r="L902" s="100"/>
      <c r="M902" s="100"/>
      <c r="N902" s="160"/>
      <c r="O902" s="161"/>
      <c r="P902" s="162"/>
      <c r="Q902" s="163"/>
      <c r="R902" s="167"/>
      <c r="S902" s="98"/>
      <c r="T902" s="98"/>
      <c r="U902" s="100"/>
    </row>
    <row r="903" spans="3:22" ht="15" customHeight="1">
      <c r="C903" s="155"/>
      <c r="L903" s="100"/>
      <c r="M903" s="100"/>
      <c r="N903" s="160"/>
      <c r="O903" s="161"/>
      <c r="P903" s="162"/>
      <c r="Q903" s="163"/>
      <c r="R903" s="167"/>
      <c r="S903" s="98"/>
      <c r="T903" s="98"/>
      <c r="U903" s="100"/>
      <c r="V903" s="107"/>
    </row>
    <row r="904" spans="3:22" ht="15" customHeight="1">
      <c r="C904" s="155"/>
      <c r="L904" s="100"/>
      <c r="M904" s="100"/>
      <c r="N904" s="160"/>
      <c r="O904" s="161"/>
      <c r="P904" s="162"/>
      <c r="Q904" s="163"/>
      <c r="R904" s="167"/>
      <c r="S904" s="98"/>
      <c r="T904" s="98"/>
      <c r="U904" s="100"/>
    </row>
    <row r="905" spans="3:22" ht="15" customHeight="1">
      <c r="C905" s="155"/>
      <c r="L905" s="100"/>
      <c r="M905" s="100"/>
      <c r="N905" s="160"/>
      <c r="O905" s="161"/>
      <c r="P905" s="162"/>
      <c r="Q905" s="163"/>
      <c r="R905" s="167"/>
      <c r="S905" s="98"/>
      <c r="T905" s="98"/>
      <c r="U905" s="100"/>
      <c r="V905" s="107"/>
    </row>
    <row r="906" spans="3:22" ht="15" customHeight="1">
      <c r="C906" s="155"/>
      <c r="L906" s="100"/>
      <c r="M906" s="100"/>
      <c r="N906" s="160"/>
      <c r="O906" s="161"/>
      <c r="P906" s="162"/>
      <c r="Q906" s="163"/>
      <c r="R906" s="167"/>
      <c r="S906" s="98"/>
      <c r="T906" s="98"/>
      <c r="U906" s="169"/>
    </row>
    <row r="907" spans="3:22" ht="15" customHeight="1">
      <c r="C907" s="155"/>
      <c r="L907" s="100"/>
      <c r="M907" s="100"/>
      <c r="N907" s="160"/>
      <c r="O907" s="161"/>
      <c r="P907" s="162"/>
      <c r="Q907" s="163"/>
      <c r="R907" s="167"/>
      <c r="S907" s="98"/>
      <c r="T907" s="98"/>
      <c r="U907" s="100"/>
      <c r="V907" s="107"/>
    </row>
    <row r="908" spans="3:22" ht="15" customHeight="1">
      <c r="C908" s="155"/>
      <c r="L908" s="100"/>
      <c r="M908" s="100"/>
      <c r="N908" s="160"/>
      <c r="O908" s="161"/>
      <c r="P908" s="162"/>
      <c r="Q908" s="163"/>
      <c r="R908" s="167"/>
      <c r="S908" s="98"/>
      <c r="T908" s="98"/>
      <c r="U908" s="169"/>
    </row>
    <row r="909" spans="3:22" ht="15" customHeight="1">
      <c r="C909" s="155"/>
      <c r="L909" s="100"/>
      <c r="M909" s="100"/>
      <c r="N909" s="160"/>
      <c r="O909" s="161"/>
      <c r="P909" s="162"/>
      <c r="Q909" s="163"/>
      <c r="R909" s="167"/>
      <c r="S909" s="98"/>
      <c r="T909" s="98"/>
      <c r="U909" s="100"/>
      <c r="V909" s="107"/>
    </row>
    <row r="910" spans="3:22" ht="15" customHeight="1">
      <c r="C910" s="155"/>
      <c r="L910" s="100"/>
      <c r="M910" s="100"/>
      <c r="N910" s="160"/>
      <c r="O910" s="161"/>
      <c r="P910" s="162"/>
      <c r="Q910" s="163"/>
      <c r="R910" s="167"/>
      <c r="S910" s="98"/>
      <c r="T910" s="98"/>
      <c r="U910" s="169"/>
    </row>
    <row r="911" spans="3:22" ht="15" customHeight="1">
      <c r="C911" s="155"/>
      <c r="L911" s="100"/>
      <c r="M911" s="100"/>
      <c r="N911" s="160"/>
      <c r="O911" s="161"/>
      <c r="P911" s="162"/>
      <c r="Q911" s="165"/>
      <c r="R911" s="167"/>
      <c r="S911" s="98"/>
      <c r="T911" s="98"/>
      <c r="U911" s="100"/>
      <c r="V911" s="107"/>
    </row>
    <row r="912" spans="3:22" ht="15" customHeight="1">
      <c r="C912" s="155"/>
      <c r="L912" s="100"/>
      <c r="M912" s="100"/>
      <c r="N912" s="160"/>
      <c r="O912" s="161"/>
      <c r="P912" s="162"/>
      <c r="Q912" s="163"/>
      <c r="R912" s="167"/>
      <c r="S912" s="98"/>
      <c r="T912" s="107"/>
      <c r="U912" s="100"/>
    </row>
    <row r="913" spans="3:22" ht="15" customHeight="1">
      <c r="C913" s="155"/>
      <c r="L913" s="100"/>
      <c r="M913" s="100"/>
      <c r="N913" s="160"/>
      <c r="O913" s="161"/>
      <c r="P913" s="162"/>
      <c r="Q913" s="163"/>
      <c r="R913" s="167"/>
      <c r="S913" s="98"/>
      <c r="T913" s="98"/>
      <c r="U913" s="100"/>
      <c r="V913" s="107"/>
    </row>
    <row r="914" spans="3:22" ht="15" customHeight="1">
      <c r="C914" s="155"/>
      <c r="L914" s="100"/>
      <c r="M914" s="100"/>
      <c r="N914" s="160"/>
      <c r="O914" s="161"/>
      <c r="P914" s="162"/>
      <c r="Q914" s="163"/>
      <c r="R914" s="167"/>
      <c r="S914" s="98"/>
      <c r="T914" s="107"/>
      <c r="U914" s="100"/>
    </row>
    <row r="915" spans="3:22" ht="15" customHeight="1">
      <c r="C915" s="155"/>
      <c r="L915" s="100"/>
      <c r="M915" s="100"/>
      <c r="N915" s="160"/>
      <c r="O915" s="161"/>
      <c r="P915" s="162"/>
      <c r="Q915" s="163"/>
      <c r="R915" s="167"/>
      <c r="S915" s="98"/>
      <c r="T915" s="98"/>
      <c r="U915" s="100"/>
      <c r="V915" s="107"/>
    </row>
    <row r="916" spans="3:22" ht="15" customHeight="1">
      <c r="C916" s="155"/>
      <c r="L916" s="100"/>
      <c r="M916" s="100"/>
      <c r="N916" s="160"/>
      <c r="O916" s="161"/>
      <c r="P916" s="162"/>
      <c r="Q916" s="163"/>
      <c r="R916" s="167"/>
      <c r="S916" s="98"/>
      <c r="T916" s="98"/>
      <c r="U916" s="100"/>
    </row>
    <row r="917" spans="3:22" ht="15" customHeight="1">
      <c r="C917" s="155"/>
      <c r="L917" s="100"/>
      <c r="M917" s="100"/>
      <c r="N917" s="160"/>
      <c r="O917" s="161"/>
      <c r="P917" s="162"/>
      <c r="Q917" s="163"/>
      <c r="R917" s="167"/>
      <c r="S917" s="98"/>
      <c r="T917" s="98"/>
      <c r="U917" s="100"/>
      <c r="V917" s="107"/>
    </row>
    <row r="918" spans="3:22" ht="15" customHeight="1">
      <c r="C918" s="155"/>
      <c r="L918" s="100"/>
      <c r="M918" s="100"/>
      <c r="N918" s="160"/>
      <c r="O918" s="161"/>
      <c r="P918" s="162"/>
      <c r="Q918" s="165"/>
      <c r="R918" s="167"/>
      <c r="S918" s="98"/>
      <c r="T918" s="98"/>
      <c r="U918" s="100"/>
    </row>
    <row r="919" spans="3:22" ht="15" customHeight="1">
      <c r="C919" s="155"/>
      <c r="L919" s="100"/>
      <c r="M919" s="100"/>
      <c r="N919" s="160"/>
      <c r="O919" s="161"/>
      <c r="P919" s="162"/>
      <c r="Q919" s="170"/>
      <c r="R919" s="171"/>
      <c r="S919" s="98"/>
      <c r="T919" s="98"/>
      <c r="U919" s="100"/>
    </row>
    <row r="920" spans="3:22" ht="15" customHeight="1">
      <c r="C920" s="155"/>
      <c r="L920" s="100"/>
      <c r="M920" s="100"/>
      <c r="N920" s="160"/>
      <c r="O920" s="161"/>
      <c r="P920" s="162"/>
      <c r="Q920" s="163"/>
      <c r="R920" s="167"/>
      <c r="S920" s="98"/>
      <c r="T920" s="126"/>
      <c r="U920" s="100"/>
    </row>
    <row r="921" spans="3:22" ht="15" customHeight="1">
      <c r="C921" s="155"/>
      <c r="L921" s="100"/>
      <c r="M921" s="100"/>
      <c r="N921" s="160"/>
      <c r="O921" s="161"/>
      <c r="P921" s="162"/>
      <c r="Q921" s="163"/>
      <c r="R921" s="167"/>
      <c r="S921" s="98"/>
      <c r="T921" s="98"/>
      <c r="U921" s="100"/>
      <c r="V921" s="107"/>
    </row>
    <row r="922" spans="3:22" ht="15" customHeight="1">
      <c r="C922" s="155"/>
      <c r="L922" s="100"/>
      <c r="M922" s="100"/>
      <c r="N922" s="160"/>
      <c r="O922" s="161"/>
      <c r="P922" s="162"/>
      <c r="Q922" s="163"/>
      <c r="R922" s="167"/>
      <c r="S922" s="98"/>
      <c r="T922" s="98"/>
      <c r="U922" s="100"/>
    </row>
    <row r="923" spans="3:22" ht="15" customHeight="1">
      <c r="C923" s="155"/>
      <c r="L923" s="100"/>
      <c r="M923" s="100"/>
      <c r="N923" s="160"/>
      <c r="O923" s="161"/>
      <c r="P923" s="162"/>
      <c r="Q923" s="163"/>
      <c r="R923" s="167"/>
      <c r="S923" s="152"/>
      <c r="T923" s="168"/>
      <c r="U923" s="100"/>
      <c r="V923" s="107"/>
    </row>
    <row r="924" spans="3:22" ht="15" customHeight="1">
      <c r="C924" s="155"/>
      <c r="L924" s="100"/>
      <c r="M924" s="100"/>
      <c r="N924" s="160"/>
      <c r="O924" s="161"/>
      <c r="P924" s="162"/>
      <c r="Q924" s="165"/>
      <c r="R924" s="164"/>
      <c r="S924" s="98"/>
      <c r="T924" s="98"/>
      <c r="U924" s="100"/>
    </row>
    <row r="925" spans="3:22" ht="15" customHeight="1">
      <c r="C925" s="155"/>
      <c r="L925" s="100"/>
      <c r="M925" s="100"/>
      <c r="N925" s="160"/>
      <c r="O925" s="161"/>
      <c r="P925" s="162"/>
      <c r="Q925" s="165"/>
      <c r="R925" s="164"/>
      <c r="S925" s="98"/>
      <c r="T925" s="126"/>
      <c r="U925" s="100"/>
    </row>
    <row r="926" spans="3:22" ht="15" customHeight="1">
      <c r="C926" s="155"/>
      <c r="L926" s="100"/>
      <c r="M926" s="100"/>
      <c r="N926" s="160"/>
      <c r="O926" s="161"/>
      <c r="P926" s="162"/>
      <c r="Q926" s="163"/>
      <c r="R926" s="167"/>
      <c r="S926" s="98"/>
      <c r="T926" s="98"/>
      <c r="U926" s="100"/>
      <c r="V926" s="159"/>
    </row>
    <row r="927" spans="3:22" ht="15" customHeight="1">
      <c r="C927" s="155"/>
      <c r="L927" s="100"/>
      <c r="M927" s="100"/>
      <c r="N927" s="160"/>
      <c r="O927" s="161"/>
      <c r="P927" s="162"/>
      <c r="Q927" s="163"/>
      <c r="R927" s="167"/>
      <c r="S927" s="152"/>
      <c r="T927" s="98"/>
      <c r="U927" s="100"/>
      <c r="V927" s="107"/>
    </row>
    <row r="928" spans="3:22" ht="15" customHeight="1">
      <c r="C928" s="155"/>
      <c r="L928" s="100"/>
      <c r="M928" s="100"/>
      <c r="N928" s="160"/>
      <c r="O928" s="161"/>
      <c r="P928" s="162"/>
      <c r="Q928" s="163"/>
      <c r="R928" s="167"/>
      <c r="S928" s="98"/>
      <c r="T928" s="98"/>
      <c r="U928" s="100"/>
      <c r="V928" s="107"/>
    </row>
    <row r="929" spans="3:22" ht="15" customHeight="1">
      <c r="C929" s="155"/>
      <c r="L929" s="100"/>
      <c r="M929" s="100"/>
      <c r="N929" s="160"/>
      <c r="O929" s="161"/>
      <c r="P929" s="162"/>
      <c r="Q929" s="165"/>
      <c r="R929" s="166"/>
      <c r="S929" s="152"/>
      <c r="T929" s="98"/>
      <c r="U929" s="100"/>
      <c r="V929" s="107"/>
    </row>
    <row r="930" spans="3:22" ht="15" customHeight="1">
      <c r="C930" s="155"/>
      <c r="L930" s="100"/>
      <c r="M930" s="100"/>
      <c r="N930" s="160"/>
      <c r="O930" s="161"/>
      <c r="P930" s="162"/>
      <c r="Q930" s="163"/>
      <c r="R930" s="171"/>
      <c r="S930" s="98"/>
      <c r="T930" s="126"/>
      <c r="U930" s="100"/>
    </row>
    <row r="931" spans="3:22" ht="15" customHeight="1">
      <c r="C931" s="155"/>
      <c r="L931" s="100"/>
      <c r="M931" s="100"/>
      <c r="N931" s="160"/>
      <c r="O931" s="161"/>
      <c r="P931" s="162"/>
      <c r="Q931" s="163"/>
      <c r="R931" s="167"/>
      <c r="S931" s="152"/>
      <c r="T931" s="98"/>
      <c r="U931" s="100"/>
      <c r="V931" s="107"/>
    </row>
    <row r="932" spans="3:22" ht="15" customHeight="1">
      <c r="C932" s="155"/>
      <c r="L932" s="100"/>
      <c r="M932" s="100"/>
      <c r="N932" s="160"/>
      <c r="O932" s="161"/>
      <c r="P932" s="162"/>
      <c r="Q932" s="163"/>
      <c r="R932" s="167"/>
      <c r="S932" s="172"/>
      <c r="T932" s="98"/>
      <c r="U932" s="100"/>
    </row>
    <row r="933" spans="3:22" ht="15" customHeight="1">
      <c r="C933" s="155"/>
      <c r="L933" s="100"/>
      <c r="M933" s="100"/>
      <c r="N933" s="160"/>
      <c r="O933" s="161"/>
      <c r="P933" s="162"/>
      <c r="Q933" s="165"/>
      <c r="R933" s="167"/>
      <c r="S933" s="152"/>
      <c r="T933" s="98"/>
      <c r="U933" s="100"/>
      <c r="V933" s="107"/>
    </row>
    <row r="934" spans="3:22" ht="15" customHeight="1">
      <c r="C934" s="155"/>
      <c r="L934" s="100"/>
      <c r="M934" s="100"/>
      <c r="N934" s="160"/>
      <c r="O934" s="161"/>
      <c r="P934" s="162"/>
      <c r="Q934" s="165"/>
      <c r="R934" s="167"/>
      <c r="S934" s="98"/>
      <c r="T934" s="98"/>
      <c r="U934" s="100"/>
    </row>
    <row r="935" spans="3:22" ht="15" customHeight="1">
      <c r="C935" s="155"/>
      <c r="L935" s="100"/>
      <c r="M935" s="100"/>
      <c r="N935" s="160"/>
      <c r="O935" s="161"/>
      <c r="P935" s="162"/>
      <c r="Q935" s="163"/>
      <c r="R935" s="167"/>
      <c r="S935" s="152"/>
      <c r="T935" s="98"/>
      <c r="U935" s="100"/>
      <c r="V935" s="107"/>
    </row>
    <row r="936" spans="3:22" ht="15" customHeight="1">
      <c r="C936" s="155"/>
      <c r="L936" s="100"/>
      <c r="M936" s="100"/>
      <c r="N936" s="160"/>
      <c r="O936" s="161"/>
      <c r="P936" s="162"/>
      <c r="Q936" s="163"/>
      <c r="R936" s="167"/>
      <c r="S936" s="98"/>
      <c r="T936" s="98"/>
      <c r="U936" s="169"/>
    </row>
    <row r="937" spans="3:22" ht="15" customHeight="1">
      <c r="C937" s="155"/>
      <c r="L937" s="100"/>
      <c r="M937" s="100"/>
      <c r="N937" s="160"/>
      <c r="O937" s="161"/>
      <c r="P937" s="162"/>
      <c r="Q937" s="163"/>
      <c r="R937" s="167"/>
      <c r="S937" s="152"/>
      <c r="T937" s="98"/>
      <c r="U937" s="100"/>
      <c r="V937" s="107"/>
    </row>
    <row r="938" spans="3:22" ht="15" customHeight="1">
      <c r="C938" s="155"/>
      <c r="L938" s="100"/>
      <c r="M938" s="100"/>
      <c r="N938" s="160"/>
      <c r="O938" s="161"/>
      <c r="P938" s="162"/>
      <c r="Q938" s="163"/>
      <c r="R938" s="167"/>
      <c r="S938" s="98"/>
      <c r="T938" s="126"/>
      <c r="U938" s="100"/>
    </row>
    <row r="939" spans="3:22" ht="15" customHeight="1">
      <c r="C939" s="155"/>
      <c r="L939" s="100"/>
      <c r="M939" s="100"/>
      <c r="N939" s="160"/>
      <c r="O939" s="161"/>
      <c r="P939" s="162"/>
      <c r="Q939" s="163"/>
      <c r="R939" s="167"/>
      <c r="S939" s="152"/>
      <c r="T939" s="98"/>
      <c r="U939" s="100"/>
      <c r="V939" s="107"/>
    </row>
    <row r="940" spans="3:22" ht="15" customHeight="1">
      <c r="C940" s="155"/>
      <c r="L940" s="100"/>
      <c r="M940" s="100"/>
      <c r="N940" s="160"/>
      <c r="O940" s="161"/>
      <c r="P940" s="162"/>
      <c r="Q940" s="163"/>
      <c r="R940" s="167"/>
      <c r="S940" s="98"/>
      <c r="T940" s="98"/>
      <c r="U940" s="100"/>
    </row>
    <row r="941" spans="3:22" ht="15" customHeight="1">
      <c r="C941" s="155"/>
      <c r="L941" s="100"/>
      <c r="M941" s="100"/>
      <c r="N941" s="160"/>
      <c r="O941" s="161"/>
      <c r="P941" s="162"/>
      <c r="Q941" s="165"/>
      <c r="R941" s="166"/>
      <c r="S941" s="152"/>
      <c r="T941" s="98"/>
      <c r="U941" s="100"/>
      <c r="V941" s="107"/>
    </row>
    <row r="942" spans="3:22" ht="15" customHeight="1">
      <c r="C942" s="155"/>
      <c r="L942" s="100"/>
      <c r="M942" s="100"/>
      <c r="N942" s="160"/>
      <c r="O942" s="161"/>
      <c r="P942" s="162"/>
      <c r="Q942" s="165"/>
      <c r="R942" s="166"/>
      <c r="S942" s="98"/>
      <c r="T942" s="98"/>
      <c r="U942" s="100"/>
    </row>
    <row r="943" spans="3:22" ht="15" customHeight="1">
      <c r="C943" s="155"/>
      <c r="L943" s="100"/>
      <c r="M943" s="100"/>
      <c r="N943" s="160"/>
      <c r="O943" s="161"/>
      <c r="P943" s="162"/>
      <c r="Q943" s="163"/>
      <c r="R943" s="166"/>
      <c r="S943" s="152"/>
      <c r="T943" s="98"/>
      <c r="U943" s="100"/>
      <c r="V943" s="107"/>
    </row>
    <row r="944" spans="3:22" ht="15" customHeight="1">
      <c r="C944" s="155"/>
      <c r="L944" s="100"/>
      <c r="M944" s="100"/>
      <c r="N944" s="160"/>
      <c r="O944" s="161"/>
      <c r="P944" s="162"/>
      <c r="Q944" s="163"/>
      <c r="R944" s="166"/>
      <c r="S944" s="122"/>
      <c r="T944" s="126"/>
      <c r="U944" s="100"/>
    </row>
    <row r="945" spans="3:22" ht="15" customHeight="1">
      <c r="C945" s="155"/>
      <c r="L945" s="100"/>
      <c r="M945" s="100"/>
      <c r="N945" s="160"/>
      <c r="O945" s="161"/>
      <c r="P945" s="162"/>
      <c r="Q945" s="163"/>
      <c r="R945" s="167"/>
      <c r="S945" s="152"/>
      <c r="T945" s="98"/>
      <c r="U945" s="100"/>
      <c r="V945" s="107"/>
    </row>
    <row r="946" spans="3:22" ht="15" customHeight="1">
      <c r="C946" s="155"/>
      <c r="L946" s="100"/>
      <c r="M946" s="100"/>
      <c r="N946" s="160"/>
      <c r="O946" s="161"/>
      <c r="P946" s="162"/>
      <c r="Q946" s="165"/>
      <c r="R946" s="166"/>
      <c r="S946" s="98"/>
      <c r="T946" s="98"/>
      <c r="U946" s="169"/>
    </row>
    <row r="947" spans="3:22" ht="15" customHeight="1">
      <c r="C947" s="155"/>
      <c r="L947" s="100"/>
      <c r="M947" s="100"/>
      <c r="N947" s="160"/>
      <c r="O947" s="161"/>
      <c r="P947" s="162"/>
      <c r="Q947" s="163"/>
      <c r="R947" s="166"/>
      <c r="S947" s="152"/>
      <c r="T947" s="98"/>
      <c r="U947" s="100"/>
      <c r="V947" s="107"/>
    </row>
    <row r="948" spans="3:22" ht="15" customHeight="1">
      <c r="C948" s="155"/>
      <c r="L948" s="100"/>
      <c r="M948" s="100"/>
      <c r="N948" s="160"/>
      <c r="O948" s="161"/>
      <c r="P948" s="162"/>
      <c r="Q948" s="170"/>
      <c r="R948" s="167"/>
      <c r="S948" s="98"/>
      <c r="T948" s="98"/>
      <c r="U948" s="100"/>
    </row>
    <row r="949" spans="3:22" ht="15" customHeight="1">
      <c r="C949" s="155"/>
      <c r="L949" s="100"/>
      <c r="M949" s="100"/>
      <c r="N949" s="160"/>
      <c r="O949" s="161"/>
      <c r="P949" s="162"/>
      <c r="Q949" s="165"/>
      <c r="R949" s="173"/>
      <c r="S949" s="152"/>
      <c r="T949" s="98"/>
      <c r="U949" s="100"/>
      <c r="V949" s="107"/>
    </row>
    <row r="950" spans="3:22" ht="15" customHeight="1">
      <c r="C950" s="155"/>
      <c r="L950" s="100"/>
      <c r="M950" s="100"/>
      <c r="N950" s="160"/>
      <c r="O950" s="161"/>
      <c r="P950" s="162"/>
      <c r="Q950" s="163"/>
      <c r="R950" s="167"/>
      <c r="S950" s="98"/>
      <c r="T950" s="98"/>
      <c r="U950" s="100"/>
    </row>
    <row r="951" spans="3:22" ht="15" customHeight="1">
      <c r="C951" s="155"/>
      <c r="L951" s="100"/>
      <c r="M951" s="100"/>
      <c r="N951" s="160"/>
      <c r="O951" s="161"/>
      <c r="P951" s="162"/>
      <c r="Q951" s="163"/>
      <c r="R951" s="167"/>
      <c r="S951" s="152"/>
      <c r="T951" s="98"/>
      <c r="U951" s="100"/>
      <c r="V951" s="107"/>
    </row>
    <row r="952" spans="3:22" ht="15" customHeight="1">
      <c r="C952" s="155"/>
      <c r="L952" s="100"/>
      <c r="M952" s="100"/>
      <c r="N952" s="160"/>
      <c r="O952" s="161"/>
      <c r="P952" s="162"/>
      <c r="Q952" s="163"/>
      <c r="R952" s="167"/>
      <c r="S952" s="98"/>
      <c r="T952" s="98"/>
      <c r="U952" s="100"/>
    </row>
    <row r="953" spans="3:22" ht="15" customHeight="1">
      <c r="C953" s="155"/>
      <c r="L953" s="100"/>
      <c r="M953" s="100"/>
      <c r="N953" s="160"/>
      <c r="O953" s="161"/>
      <c r="P953" s="162"/>
      <c r="Q953" s="163"/>
      <c r="R953" s="167"/>
      <c r="S953" s="152"/>
      <c r="T953" s="98"/>
      <c r="U953" s="100"/>
      <c r="V953" s="107"/>
    </row>
    <row r="954" spans="3:22" ht="15" customHeight="1">
      <c r="C954" s="155"/>
      <c r="L954" s="100"/>
      <c r="M954" s="100"/>
      <c r="N954" s="160"/>
      <c r="O954" s="161"/>
      <c r="P954" s="162"/>
      <c r="Q954" s="174"/>
      <c r="R954" s="167"/>
      <c r="S954" s="98"/>
      <c r="T954" s="126"/>
      <c r="U954" s="175"/>
    </row>
    <row r="955" spans="3:22" ht="15" customHeight="1">
      <c r="C955" s="155"/>
      <c r="L955" s="100"/>
      <c r="M955" s="100"/>
      <c r="N955" s="160"/>
      <c r="O955" s="161"/>
      <c r="P955" s="162"/>
      <c r="Q955" s="163"/>
      <c r="R955" s="167"/>
      <c r="S955" s="152"/>
      <c r="T955" s="98"/>
      <c r="U955" s="100"/>
      <c r="V955" s="107"/>
    </row>
    <row r="956" spans="3:22" ht="15" customHeight="1">
      <c r="C956" s="155"/>
      <c r="L956" s="100"/>
      <c r="M956" s="100"/>
      <c r="N956" s="160"/>
      <c r="O956" s="161"/>
      <c r="P956" s="162"/>
      <c r="Q956" s="163"/>
      <c r="R956" s="167"/>
      <c r="S956" s="98"/>
      <c r="T956" s="98"/>
      <c r="U956" s="100"/>
    </row>
    <row r="957" spans="3:22" ht="15" customHeight="1">
      <c r="C957" s="155"/>
      <c r="L957" s="100"/>
      <c r="M957" s="100"/>
      <c r="N957" s="160"/>
      <c r="O957" s="161"/>
      <c r="P957" s="162"/>
      <c r="Q957" s="163"/>
      <c r="R957" s="167"/>
      <c r="S957" s="152"/>
      <c r="T957" s="98"/>
      <c r="U957" s="100"/>
      <c r="V957" s="107"/>
    </row>
    <row r="958" spans="3:22" ht="15" customHeight="1">
      <c r="C958" s="155"/>
      <c r="L958" s="100"/>
      <c r="M958" s="100"/>
      <c r="N958" s="160"/>
      <c r="O958" s="161"/>
      <c r="P958" s="162"/>
      <c r="Q958" s="163"/>
      <c r="R958" s="167"/>
      <c r="S958" s="98"/>
      <c r="T958" s="98"/>
      <c r="U958" s="100"/>
    </row>
    <row r="959" spans="3:22" ht="15" customHeight="1">
      <c r="C959" s="155"/>
      <c r="L959" s="100"/>
      <c r="M959" s="100"/>
      <c r="N959" s="160"/>
      <c r="O959" s="161"/>
      <c r="P959" s="162"/>
      <c r="Q959" s="163"/>
      <c r="R959" s="167"/>
      <c r="S959" s="152"/>
      <c r="T959" s="98"/>
      <c r="U959" s="100"/>
      <c r="V959" s="107"/>
    </row>
    <row r="960" spans="3:22" ht="15" customHeight="1">
      <c r="C960" s="155"/>
      <c r="L960" s="100"/>
      <c r="M960" s="100"/>
      <c r="N960" s="160"/>
      <c r="O960" s="161"/>
      <c r="P960" s="162"/>
      <c r="Q960" s="163"/>
      <c r="R960" s="167"/>
      <c r="S960" s="98"/>
      <c r="T960" s="98"/>
      <c r="U960" s="100"/>
    </row>
    <row r="961" spans="3:22" ht="15" customHeight="1">
      <c r="C961" s="155"/>
      <c r="L961" s="100"/>
      <c r="M961" s="100"/>
      <c r="N961" s="160"/>
      <c r="O961" s="161"/>
      <c r="P961" s="162"/>
      <c r="Q961" s="163"/>
      <c r="R961" s="167"/>
      <c r="S961" s="152"/>
      <c r="T961" s="98"/>
      <c r="U961" s="100"/>
      <c r="V961" s="107"/>
    </row>
    <row r="962" spans="3:22" ht="15" customHeight="1">
      <c r="C962" s="155"/>
      <c r="L962" s="100"/>
      <c r="M962" s="100"/>
      <c r="N962" s="160"/>
      <c r="O962" s="161"/>
      <c r="P962" s="162"/>
      <c r="Q962" s="163"/>
      <c r="R962" s="167"/>
      <c r="S962" s="98"/>
      <c r="T962" s="98"/>
      <c r="U962" s="100"/>
    </row>
    <row r="963" spans="3:22" ht="15" customHeight="1">
      <c r="C963" s="155"/>
      <c r="L963" s="100"/>
      <c r="M963" s="100"/>
      <c r="N963" s="160"/>
      <c r="O963" s="161"/>
      <c r="P963" s="162"/>
      <c r="Q963" s="163"/>
      <c r="R963" s="167"/>
      <c r="S963" s="152"/>
      <c r="T963" s="98"/>
      <c r="U963" s="100"/>
      <c r="V963" s="107"/>
    </row>
    <row r="964" spans="3:22" ht="15" customHeight="1">
      <c r="C964" s="155"/>
      <c r="L964" s="100"/>
      <c r="M964" s="100"/>
      <c r="N964" s="160"/>
      <c r="O964" s="161"/>
      <c r="P964" s="162"/>
      <c r="Q964" s="163"/>
      <c r="R964" s="167"/>
      <c r="S964" s="98"/>
      <c r="T964" s="98"/>
      <c r="U964" s="100"/>
    </row>
    <row r="965" spans="3:22" ht="15" customHeight="1">
      <c r="C965" s="155"/>
      <c r="L965" s="100"/>
      <c r="M965" s="100"/>
      <c r="N965" s="160"/>
      <c r="O965" s="161"/>
      <c r="P965" s="162"/>
      <c r="Q965" s="163"/>
      <c r="R965" s="167"/>
      <c r="S965" s="152"/>
      <c r="T965" s="98"/>
      <c r="U965" s="100"/>
      <c r="V965" s="107"/>
    </row>
    <row r="966" spans="3:22" ht="15" customHeight="1">
      <c r="C966" s="155"/>
      <c r="L966" s="100"/>
      <c r="M966" s="100"/>
      <c r="N966" s="160"/>
      <c r="O966" s="161"/>
      <c r="P966" s="162"/>
      <c r="Q966" s="163"/>
      <c r="R966" s="167"/>
      <c r="S966" s="98"/>
      <c r="T966" s="98"/>
      <c r="U966" s="100"/>
    </row>
    <row r="967" spans="3:22" ht="15" customHeight="1">
      <c r="C967" s="155"/>
      <c r="L967" s="100"/>
      <c r="M967" s="100"/>
      <c r="N967" s="160"/>
      <c r="O967" s="161"/>
      <c r="P967" s="162"/>
      <c r="Q967" s="163"/>
      <c r="R967" s="167"/>
      <c r="S967" s="152"/>
      <c r="T967" s="98"/>
      <c r="U967" s="100"/>
      <c r="V967" s="107"/>
    </row>
    <row r="968" spans="3:22" ht="15" customHeight="1">
      <c r="C968" s="155"/>
      <c r="L968" s="100"/>
      <c r="M968" s="100"/>
      <c r="N968" s="160"/>
      <c r="O968" s="161"/>
      <c r="P968" s="162"/>
      <c r="Q968" s="163"/>
      <c r="R968" s="167"/>
      <c r="S968" s="98"/>
      <c r="T968" s="98"/>
      <c r="U968" s="100"/>
    </row>
    <row r="969" spans="3:22" ht="15" customHeight="1">
      <c r="C969" s="155"/>
      <c r="L969" s="100"/>
      <c r="M969" s="100"/>
      <c r="N969" s="160"/>
      <c r="O969" s="161"/>
      <c r="P969" s="162"/>
      <c r="Q969" s="163"/>
      <c r="R969" s="167"/>
      <c r="S969" s="152"/>
      <c r="T969" s="98"/>
      <c r="U969" s="100"/>
      <c r="V969" s="107"/>
    </row>
    <row r="970" spans="3:22" ht="15" customHeight="1">
      <c r="C970" s="155"/>
      <c r="L970" s="100"/>
      <c r="M970" s="100"/>
      <c r="N970" s="160"/>
      <c r="O970" s="161"/>
      <c r="P970" s="162"/>
      <c r="Q970" s="163"/>
      <c r="R970" s="167"/>
      <c r="S970" s="98"/>
      <c r="T970" s="98"/>
      <c r="U970" s="100"/>
    </row>
    <row r="971" spans="3:22" ht="15" customHeight="1">
      <c r="C971" s="155"/>
      <c r="L971" s="100"/>
      <c r="M971" s="100"/>
      <c r="N971" s="160"/>
      <c r="O971" s="161"/>
      <c r="P971" s="162"/>
      <c r="Q971" s="163"/>
      <c r="R971" s="167"/>
      <c r="S971" s="152"/>
      <c r="T971" s="98"/>
      <c r="U971" s="100"/>
      <c r="V971" s="107"/>
    </row>
    <row r="972" spans="3:22" ht="15" customHeight="1">
      <c r="C972" s="155"/>
      <c r="L972" s="100"/>
      <c r="M972" s="100"/>
      <c r="N972" s="160"/>
      <c r="O972" s="161"/>
      <c r="P972" s="162"/>
      <c r="Q972" s="163"/>
      <c r="R972" s="167"/>
      <c r="S972" s="98"/>
      <c r="T972" s="98"/>
      <c r="U972" s="100"/>
    </row>
    <row r="973" spans="3:22" ht="15" customHeight="1">
      <c r="C973" s="155"/>
      <c r="L973" s="100"/>
      <c r="M973" s="100"/>
      <c r="N973" s="160"/>
      <c r="O973" s="161"/>
      <c r="P973" s="162"/>
      <c r="Q973" s="163"/>
      <c r="R973" s="167"/>
      <c r="S973" s="152"/>
      <c r="T973" s="98"/>
      <c r="U973" s="100"/>
      <c r="V973" s="107"/>
    </row>
    <row r="974" spans="3:22" ht="15" customHeight="1">
      <c r="C974" s="155"/>
      <c r="L974" s="100"/>
      <c r="M974" s="100"/>
      <c r="N974" s="160"/>
      <c r="O974" s="161"/>
      <c r="P974" s="162"/>
      <c r="Q974" s="163"/>
      <c r="R974" s="167"/>
      <c r="S974" s="98"/>
      <c r="T974" s="98"/>
      <c r="U974" s="100"/>
    </row>
    <row r="975" spans="3:22" ht="15" customHeight="1">
      <c r="C975" s="155"/>
      <c r="L975" s="100"/>
      <c r="M975" s="100"/>
      <c r="N975" s="160"/>
      <c r="O975" s="161"/>
      <c r="P975" s="162"/>
      <c r="Q975" s="163"/>
      <c r="R975" s="167"/>
      <c r="S975" s="152"/>
      <c r="T975" s="98"/>
      <c r="U975" s="100"/>
      <c r="V975" s="107"/>
    </row>
    <row r="976" spans="3:22" ht="15" customHeight="1">
      <c r="C976" s="155"/>
      <c r="L976" s="100"/>
      <c r="M976" s="100"/>
      <c r="N976" s="160"/>
      <c r="O976" s="161"/>
      <c r="P976" s="162"/>
      <c r="Q976" s="170"/>
      <c r="R976" s="167"/>
      <c r="S976" s="98"/>
      <c r="T976" s="98"/>
      <c r="U976" s="100"/>
    </row>
    <row r="977" spans="3:22" ht="15" customHeight="1">
      <c r="C977" s="155"/>
      <c r="L977" s="100"/>
      <c r="M977" s="100"/>
      <c r="N977" s="160"/>
      <c r="O977" s="161"/>
      <c r="P977" s="162"/>
      <c r="Q977" s="170"/>
      <c r="R977" s="167"/>
      <c r="S977" s="152"/>
      <c r="T977" s="98"/>
      <c r="U977" s="100"/>
      <c r="V977" s="107"/>
    </row>
    <row r="978" spans="3:22" ht="15" customHeight="1">
      <c r="C978" s="155"/>
      <c r="L978" s="100"/>
      <c r="M978" s="100"/>
      <c r="N978" s="160"/>
      <c r="O978" s="161"/>
      <c r="P978" s="162"/>
      <c r="Q978" s="170"/>
      <c r="R978" s="167"/>
      <c r="S978" s="98"/>
      <c r="T978" s="98"/>
      <c r="U978" s="100"/>
    </row>
    <row r="979" spans="3:22" ht="15" customHeight="1">
      <c r="C979" s="155"/>
      <c r="L979" s="100"/>
      <c r="M979" s="100"/>
      <c r="N979" s="160"/>
      <c r="O979" s="161"/>
      <c r="P979" s="162"/>
      <c r="Q979" s="170"/>
      <c r="R979" s="167"/>
      <c r="S979" s="152"/>
      <c r="T979" s="98"/>
      <c r="U979" s="100"/>
      <c r="V979" s="107"/>
    </row>
    <row r="980" spans="3:22" ht="15" customHeight="1">
      <c r="C980" s="155"/>
      <c r="L980" s="100"/>
      <c r="M980" s="100"/>
      <c r="N980" s="160"/>
      <c r="O980" s="161"/>
      <c r="P980" s="162"/>
      <c r="Q980" s="170"/>
      <c r="R980" s="167"/>
      <c r="S980" s="98"/>
      <c r="T980" s="98"/>
      <c r="U980" s="100"/>
    </row>
    <row r="981" spans="3:22" ht="15" customHeight="1">
      <c r="C981" s="155"/>
      <c r="L981" s="100"/>
      <c r="M981" s="100"/>
      <c r="N981" s="160"/>
      <c r="O981" s="161"/>
      <c r="P981" s="162"/>
      <c r="Q981" s="165"/>
      <c r="R981" s="167"/>
      <c r="S981" s="98"/>
      <c r="T981" s="98"/>
      <c r="U981" s="100"/>
    </row>
    <row r="982" spans="3:22" ht="15" customHeight="1">
      <c r="C982" s="155"/>
      <c r="L982" s="100"/>
      <c r="M982" s="100"/>
      <c r="N982" s="160"/>
      <c r="O982" s="161"/>
      <c r="P982" s="162"/>
      <c r="Q982" s="170"/>
      <c r="R982" s="167"/>
      <c r="S982" s="98"/>
      <c r="T982" s="98"/>
      <c r="U982" s="100"/>
    </row>
    <row r="983" spans="3:22" ht="15" customHeight="1">
      <c r="C983" s="155"/>
      <c r="L983" s="100"/>
      <c r="M983" s="100"/>
      <c r="N983" s="160"/>
      <c r="O983" s="161"/>
      <c r="P983" s="162"/>
      <c r="Q983" s="165"/>
      <c r="R983" s="167"/>
      <c r="S983" s="98"/>
      <c r="T983" s="98"/>
      <c r="U983" s="100"/>
      <c r="V983" s="107"/>
    </row>
    <row r="984" spans="3:22" ht="15" customHeight="1">
      <c r="C984" s="155"/>
      <c r="L984" s="100"/>
      <c r="M984" s="100"/>
      <c r="N984" s="160"/>
      <c r="O984" s="161"/>
      <c r="P984" s="162"/>
      <c r="Q984" s="163"/>
      <c r="R984" s="167"/>
      <c r="S984" s="98"/>
      <c r="T984" s="98"/>
      <c r="U984" s="100"/>
    </row>
    <row r="985" spans="3:22" ht="15" customHeight="1">
      <c r="C985" s="155"/>
      <c r="L985" s="100"/>
      <c r="M985" s="100"/>
      <c r="N985" s="160"/>
      <c r="O985" s="161"/>
      <c r="P985" s="162"/>
      <c r="Q985" s="163"/>
      <c r="R985" s="167"/>
      <c r="S985" s="152"/>
      <c r="T985" s="98"/>
      <c r="U985" s="100"/>
      <c r="V985" s="107"/>
    </row>
    <row r="986" spans="3:22" ht="15" customHeight="1">
      <c r="C986" s="155"/>
      <c r="L986" s="100"/>
      <c r="M986" s="100"/>
      <c r="N986" s="160"/>
      <c r="O986" s="161"/>
      <c r="P986" s="162"/>
      <c r="Q986" s="170"/>
      <c r="R986" s="167"/>
      <c r="S986" s="98"/>
      <c r="T986" s="98"/>
      <c r="U986" s="100"/>
    </row>
    <row r="987" spans="3:22" ht="15" customHeight="1">
      <c r="C987" s="155"/>
      <c r="L987" s="100"/>
      <c r="M987" s="100"/>
      <c r="N987" s="160"/>
      <c r="O987" s="161"/>
      <c r="P987" s="162"/>
      <c r="Q987" s="163"/>
      <c r="R987" s="167"/>
      <c r="S987" s="152"/>
      <c r="T987" s="98"/>
      <c r="U987" s="100"/>
      <c r="V987" s="107"/>
    </row>
    <row r="988" spans="3:22" ht="15" customHeight="1">
      <c r="C988" s="155"/>
      <c r="L988" s="100"/>
      <c r="M988" s="100"/>
      <c r="N988" s="160"/>
      <c r="O988" s="161"/>
      <c r="P988" s="162"/>
      <c r="Q988" s="163"/>
      <c r="R988" s="167"/>
      <c r="S988" s="98"/>
      <c r="T988" s="98"/>
      <c r="U988" s="100"/>
    </row>
    <row r="989" spans="3:22" ht="15" customHeight="1">
      <c r="C989" s="155"/>
      <c r="L989" s="100"/>
      <c r="M989" s="100"/>
      <c r="N989" s="160"/>
      <c r="O989" s="161"/>
      <c r="P989" s="162"/>
      <c r="Q989" s="163"/>
      <c r="R989" s="167"/>
      <c r="S989" s="152"/>
      <c r="T989" s="98"/>
      <c r="U989" s="100"/>
      <c r="V989" s="107"/>
    </row>
    <row r="990" spans="3:22" ht="15" customHeight="1">
      <c r="C990" s="155"/>
      <c r="L990" s="100"/>
      <c r="M990" s="100"/>
      <c r="N990" s="160"/>
      <c r="O990" s="161"/>
      <c r="P990" s="162"/>
      <c r="Q990" s="163"/>
      <c r="R990" s="167"/>
      <c r="S990" s="98"/>
      <c r="T990" s="98"/>
      <c r="U990" s="100"/>
    </row>
    <row r="991" spans="3:22" ht="15" customHeight="1">
      <c r="C991" s="155"/>
      <c r="L991" s="100"/>
      <c r="M991" s="100"/>
      <c r="N991" s="160"/>
      <c r="O991" s="161"/>
      <c r="P991" s="162"/>
      <c r="Q991" s="163"/>
      <c r="R991" s="167"/>
      <c r="S991" s="152"/>
      <c r="T991" s="98"/>
      <c r="U991" s="100"/>
      <c r="V991" s="107"/>
    </row>
    <row r="992" spans="3:22" ht="15" customHeight="1">
      <c r="C992" s="155"/>
      <c r="L992" s="100"/>
      <c r="M992" s="100"/>
      <c r="N992" s="160"/>
      <c r="O992" s="161"/>
      <c r="P992" s="162"/>
      <c r="Q992" s="163"/>
      <c r="R992" s="167"/>
      <c r="S992" s="98"/>
      <c r="T992" s="98"/>
      <c r="U992" s="100"/>
    </row>
    <row r="993" spans="3:22" ht="15" customHeight="1">
      <c r="C993" s="155"/>
      <c r="L993" s="100"/>
      <c r="M993" s="100"/>
      <c r="N993" s="160"/>
      <c r="O993" s="161"/>
      <c r="P993" s="162"/>
      <c r="Q993" s="163"/>
      <c r="R993" s="167"/>
      <c r="S993" s="152"/>
      <c r="T993" s="98"/>
      <c r="U993" s="100"/>
      <c r="V993" s="107"/>
    </row>
    <row r="994" spans="3:22" ht="15" customHeight="1">
      <c r="C994" s="155"/>
      <c r="L994" s="100"/>
      <c r="M994" s="100"/>
      <c r="N994" s="160"/>
      <c r="O994" s="161"/>
      <c r="P994" s="162"/>
      <c r="Q994" s="170"/>
      <c r="R994" s="167"/>
      <c r="S994" s="98"/>
      <c r="T994" s="98"/>
      <c r="U994" s="100"/>
    </row>
    <row r="995" spans="3:22" ht="15" customHeight="1">
      <c r="C995" s="155"/>
      <c r="L995" s="100"/>
      <c r="M995" s="100"/>
      <c r="N995" s="160"/>
      <c r="O995" s="161"/>
      <c r="P995" s="162"/>
      <c r="Q995" s="170"/>
      <c r="R995" s="167"/>
      <c r="S995" s="152"/>
      <c r="T995" s="98"/>
      <c r="U995" s="100"/>
      <c r="V995" s="107"/>
    </row>
    <row r="996" spans="3:22" ht="15" customHeight="1">
      <c r="C996" s="155"/>
      <c r="L996" s="100"/>
      <c r="M996" s="100"/>
      <c r="N996" s="160"/>
      <c r="O996" s="161"/>
      <c r="P996" s="162"/>
      <c r="Q996" s="163"/>
      <c r="R996" s="167"/>
      <c r="S996" s="98"/>
      <c r="T996" s="98"/>
      <c r="U996" s="100"/>
    </row>
    <row r="997" spans="3:22" ht="15" customHeight="1">
      <c r="C997" s="155"/>
      <c r="L997" s="100"/>
      <c r="M997" s="100"/>
      <c r="N997" s="160"/>
      <c r="O997" s="161"/>
      <c r="P997" s="162"/>
      <c r="Q997" s="170"/>
      <c r="R997" s="167"/>
      <c r="S997" s="152"/>
      <c r="T997" s="98"/>
      <c r="U997" s="100"/>
      <c r="V997" s="107"/>
    </row>
    <row r="998" spans="3:22" ht="15" customHeight="1">
      <c r="C998" s="155"/>
      <c r="L998" s="100"/>
      <c r="M998" s="100"/>
      <c r="N998" s="160"/>
      <c r="O998" s="161"/>
      <c r="P998" s="162"/>
      <c r="Q998" s="170"/>
      <c r="R998" s="171"/>
      <c r="S998" s="98"/>
      <c r="T998" s="98"/>
      <c r="U998" s="100"/>
    </row>
    <row r="999" spans="3:22" ht="15" customHeight="1">
      <c r="C999" s="155"/>
      <c r="L999" s="100"/>
      <c r="M999" s="100"/>
      <c r="N999" s="160"/>
      <c r="O999" s="161"/>
      <c r="P999" s="162"/>
      <c r="Q999" s="165"/>
      <c r="R999" s="173"/>
      <c r="S999" s="152"/>
      <c r="T999" s="98"/>
      <c r="U999" s="100"/>
      <c r="V999" s="107"/>
    </row>
    <row r="1000" spans="3:22" ht="15" customHeight="1">
      <c r="C1000" s="155"/>
      <c r="L1000" s="100"/>
      <c r="M1000" s="100"/>
      <c r="N1000" s="160"/>
      <c r="O1000" s="161"/>
      <c r="P1000" s="162"/>
      <c r="Q1000" s="170"/>
      <c r="R1000" s="171"/>
      <c r="S1000" s="98"/>
      <c r="T1000" s="98"/>
      <c r="U1000" s="100"/>
    </row>
    <row r="1001" spans="3:22" ht="15" customHeight="1">
      <c r="C1001" s="155"/>
      <c r="L1001" s="100"/>
      <c r="M1001" s="100"/>
      <c r="N1001" s="160"/>
      <c r="O1001" s="161"/>
      <c r="P1001" s="162"/>
      <c r="Q1001" s="170"/>
      <c r="R1001" s="171"/>
      <c r="S1001" s="152"/>
      <c r="T1001" s="98"/>
      <c r="U1001" s="100"/>
      <c r="V1001" s="107"/>
    </row>
    <row r="1002" spans="3:22" ht="15" customHeight="1">
      <c r="C1002" s="155"/>
      <c r="L1002" s="100"/>
      <c r="M1002" s="100"/>
      <c r="N1002" s="160"/>
      <c r="O1002" s="161"/>
      <c r="P1002" s="162"/>
      <c r="Q1002" s="170"/>
      <c r="R1002" s="171"/>
      <c r="S1002" s="98"/>
      <c r="T1002" s="98"/>
      <c r="U1002" s="100"/>
    </row>
    <row r="1003" spans="3:22" ht="15" customHeight="1">
      <c r="C1003" s="155"/>
      <c r="L1003" s="100"/>
      <c r="M1003" s="100"/>
      <c r="N1003" s="160"/>
      <c r="O1003" s="161"/>
      <c r="P1003" s="162"/>
      <c r="Q1003" s="170"/>
      <c r="R1003" s="171"/>
      <c r="S1003" s="152"/>
      <c r="T1003" s="98"/>
      <c r="U1003" s="100"/>
      <c r="V1003" s="107"/>
    </row>
    <row r="1004" spans="3:22" ht="15" customHeight="1">
      <c r="C1004" s="155"/>
      <c r="L1004" s="100"/>
      <c r="M1004" s="100"/>
      <c r="N1004" s="160"/>
      <c r="O1004" s="161"/>
      <c r="P1004" s="162"/>
      <c r="Q1004" s="170"/>
      <c r="R1004" s="171"/>
      <c r="S1004" s="98"/>
      <c r="T1004" s="98"/>
      <c r="U1004" s="100"/>
    </row>
    <row r="1005" spans="3:22" ht="15" customHeight="1">
      <c r="C1005" s="155"/>
      <c r="L1005" s="100"/>
      <c r="M1005" s="100"/>
      <c r="N1005" s="160"/>
      <c r="O1005" s="161"/>
      <c r="P1005" s="162"/>
      <c r="Q1005" s="170"/>
      <c r="R1005" s="171"/>
      <c r="S1005" s="152"/>
      <c r="T1005" s="98"/>
      <c r="U1005" s="100"/>
      <c r="V1005" s="107"/>
    </row>
    <row r="1006" spans="3:22" ht="15" customHeight="1">
      <c r="C1006" s="155"/>
      <c r="L1006" s="100"/>
      <c r="M1006" s="100"/>
      <c r="N1006" s="160"/>
      <c r="O1006" s="161"/>
      <c r="P1006" s="162"/>
      <c r="Q1006" s="170"/>
      <c r="R1006" s="171"/>
      <c r="S1006" s="98"/>
      <c r="T1006" s="98"/>
      <c r="U1006" s="100"/>
    </row>
    <row r="1007" spans="3:22" ht="15" customHeight="1">
      <c r="C1007" s="155"/>
      <c r="L1007" s="100"/>
      <c r="M1007" s="100"/>
      <c r="N1007" s="160"/>
      <c r="O1007" s="161"/>
      <c r="P1007" s="162"/>
      <c r="Q1007" s="170"/>
      <c r="R1007" s="171"/>
      <c r="S1007" s="152"/>
      <c r="T1007" s="98"/>
      <c r="U1007" s="100"/>
      <c r="V1007" s="107"/>
    </row>
    <row r="1008" spans="3:22" ht="15" customHeight="1">
      <c r="C1008" s="155"/>
      <c r="L1008" s="100"/>
      <c r="M1008" s="100"/>
      <c r="N1008" s="160"/>
      <c r="O1008" s="161"/>
      <c r="P1008" s="162"/>
      <c r="Q1008" s="163"/>
      <c r="R1008" s="167"/>
      <c r="S1008" s="152"/>
      <c r="T1008" s="98"/>
      <c r="U1008" s="100"/>
      <c r="V1008" s="107"/>
    </row>
    <row r="1009" spans="3:22" ht="15" customHeight="1">
      <c r="C1009" s="155"/>
      <c r="L1009" s="100"/>
      <c r="M1009" s="100"/>
      <c r="N1009" s="160"/>
      <c r="O1009" s="161"/>
      <c r="P1009" s="162"/>
      <c r="Q1009" s="170"/>
      <c r="R1009" s="171"/>
      <c r="S1009" s="152"/>
      <c r="T1009" s="98"/>
      <c r="U1009" s="100"/>
      <c r="V1009" s="107"/>
    </row>
    <row r="1010" spans="3:22" ht="15" customHeight="1">
      <c r="C1010" s="155"/>
      <c r="L1010" s="100"/>
      <c r="M1010" s="100"/>
      <c r="N1010" s="160"/>
      <c r="O1010" s="161"/>
      <c r="P1010" s="162"/>
      <c r="Q1010" s="170"/>
      <c r="R1010" s="173"/>
      <c r="S1010" s="98"/>
      <c r="T1010" s="98"/>
      <c r="U1010" s="100"/>
    </row>
    <row r="1011" spans="3:22" ht="15" customHeight="1">
      <c r="C1011" s="155"/>
      <c r="L1011" s="100"/>
      <c r="M1011" s="100"/>
      <c r="N1011" s="160"/>
      <c r="O1011" s="161"/>
      <c r="P1011" s="162"/>
      <c r="Q1011" s="170"/>
      <c r="R1011" s="171"/>
      <c r="S1011" s="152"/>
      <c r="T1011" s="98"/>
      <c r="U1011" s="100"/>
      <c r="V1011" s="107"/>
    </row>
    <row r="1012" spans="3:22" ht="15" customHeight="1">
      <c r="C1012" s="155"/>
      <c r="L1012" s="100"/>
      <c r="M1012" s="100"/>
      <c r="N1012" s="160"/>
      <c r="O1012" s="161"/>
      <c r="P1012" s="162"/>
      <c r="Q1012" s="170"/>
      <c r="R1012" s="171"/>
      <c r="S1012" s="98"/>
      <c r="T1012" s="98"/>
      <c r="U1012" s="100"/>
    </row>
    <row r="1013" spans="3:22" ht="15" customHeight="1">
      <c r="C1013" s="155"/>
      <c r="L1013" s="100"/>
      <c r="M1013" s="100"/>
      <c r="N1013" s="160"/>
      <c r="O1013" s="161"/>
      <c r="P1013" s="162"/>
      <c r="Q1013" s="170"/>
      <c r="R1013" s="171"/>
      <c r="S1013" s="152"/>
      <c r="T1013" s="98"/>
      <c r="U1013" s="100"/>
      <c r="V1013" s="107"/>
    </row>
    <row r="1014" spans="3:22" ht="15" customHeight="1">
      <c r="C1014" s="155"/>
      <c r="L1014" s="100"/>
      <c r="M1014" s="100"/>
      <c r="N1014" s="160"/>
      <c r="O1014" s="161"/>
      <c r="P1014" s="162"/>
      <c r="Q1014" s="170"/>
      <c r="R1014" s="171"/>
      <c r="S1014" s="98"/>
      <c r="T1014" s="98"/>
      <c r="U1014" s="100"/>
    </row>
    <row r="1015" spans="3:22" ht="15" customHeight="1">
      <c r="C1015" s="155"/>
      <c r="L1015" s="100"/>
      <c r="M1015" s="100"/>
      <c r="N1015" s="160"/>
      <c r="O1015" s="161"/>
      <c r="P1015" s="162"/>
      <c r="Q1015" s="163"/>
      <c r="R1015" s="171"/>
      <c r="S1015" s="152"/>
      <c r="T1015" s="98"/>
      <c r="U1015" s="100"/>
      <c r="V1015" s="107"/>
    </row>
    <row r="1016" spans="3:22" ht="15" customHeight="1">
      <c r="C1016" s="155"/>
      <c r="L1016" s="100"/>
      <c r="M1016" s="100"/>
      <c r="N1016" s="160"/>
      <c r="O1016" s="161"/>
      <c r="P1016" s="162"/>
      <c r="Q1016" s="165"/>
      <c r="R1016" s="173"/>
      <c r="S1016" s="98"/>
      <c r="T1016" s="98"/>
      <c r="U1016" s="100"/>
    </row>
    <row r="1017" spans="3:22" ht="15" customHeight="1">
      <c r="C1017" s="155"/>
      <c r="L1017" s="100"/>
      <c r="M1017" s="100"/>
      <c r="N1017" s="160"/>
      <c r="O1017" s="161"/>
      <c r="P1017" s="162"/>
      <c r="Q1017" s="170"/>
      <c r="R1017" s="171"/>
      <c r="S1017" s="152"/>
      <c r="T1017" s="98"/>
      <c r="U1017" s="100"/>
      <c r="V1017" s="107"/>
    </row>
    <row r="1018" spans="3:22" ht="15" customHeight="1">
      <c r="C1018" s="155"/>
      <c r="L1018" s="100"/>
      <c r="M1018" s="100"/>
      <c r="N1018" s="160"/>
      <c r="O1018" s="161"/>
      <c r="P1018" s="162"/>
      <c r="Q1018" s="170"/>
      <c r="R1018" s="171"/>
      <c r="S1018" s="98"/>
      <c r="T1018" s="98"/>
      <c r="U1018" s="100"/>
    </row>
    <row r="1019" spans="3:22" ht="15" customHeight="1">
      <c r="C1019" s="155"/>
      <c r="L1019" s="100"/>
      <c r="M1019" s="100"/>
      <c r="N1019" s="160"/>
      <c r="O1019" s="161"/>
      <c r="P1019" s="162"/>
      <c r="Q1019" s="165"/>
      <c r="R1019" s="173"/>
      <c r="S1019" s="152"/>
      <c r="T1019" s="98"/>
      <c r="U1019" s="100"/>
      <c r="V1019" s="107"/>
    </row>
    <row r="1020" spans="3:22" ht="15" customHeight="1">
      <c r="C1020" s="155"/>
      <c r="L1020" s="100"/>
      <c r="M1020" s="100"/>
      <c r="N1020" s="160"/>
      <c r="O1020" s="161"/>
      <c r="P1020" s="162"/>
      <c r="Q1020" s="170"/>
      <c r="R1020" s="173"/>
      <c r="S1020" s="98"/>
      <c r="T1020" s="98"/>
      <c r="U1020" s="100"/>
    </row>
    <row r="1021" spans="3:22" ht="15" customHeight="1">
      <c r="C1021" s="155"/>
      <c r="L1021" s="100"/>
      <c r="M1021" s="100"/>
      <c r="N1021" s="160"/>
      <c r="O1021" s="161"/>
      <c r="P1021" s="162"/>
      <c r="Q1021" s="170"/>
      <c r="R1021" s="167"/>
      <c r="S1021" s="152"/>
      <c r="T1021" s="98"/>
      <c r="U1021" s="100"/>
      <c r="V1021" s="107"/>
    </row>
    <row r="1022" spans="3:22" ht="15" customHeight="1">
      <c r="C1022" s="155"/>
      <c r="L1022" s="100"/>
      <c r="M1022" s="100"/>
      <c r="N1022" s="160"/>
      <c r="O1022" s="161"/>
      <c r="P1022" s="162"/>
      <c r="Q1022" s="170"/>
      <c r="R1022" s="167"/>
      <c r="S1022" s="98"/>
      <c r="T1022" s="98"/>
      <c r="U1022" s="100"/>
    </row>
    <row r="1023" spans="3:22" ht="15" customHeight="1">
      <c r="C1023" s="155"/>
      <c r="L1023" s="100"/>
      <c r="M1023" s="100"/>
      <c r="N1023" s="160"/>
      <c r="O1023" s="161"/>
      <c r="P1023" s="162"/>
      <c r="Q1023" s="170"/>
      <c r="R1023" s="167"/>
      <c r="S1023" s="152"/>
      <c r="T1023" s="98"/>
      <c r="U1023" s="100"/>
      <c r="V1023" s="107"/>
    </row>
    <row r="1024" spans="3:22" ht="15" customHeight="1">
      <c r="C1024" s="155"/>
      <c r="L1024" s="100"/>
      <c r="M1024" s="100"/>
      <c r="N1024" s="160"/>
      <c r="O1024" s="161"/>
      <c r="P1024" s="162"/>
      <c r="Q1024" s="170"/>
      <c r="R1024" s="167"/>
      <c r="S1024" s="98"/>
      <c r="T1024" s="98"/>
      <c r="U1024" s="100"/>
    </row>
    <row r="1025" spans="3:22" ht="15" customHeight="1">
      <c r="C1025" s="155"/>
      <c r="L1025" s="100"/>
      <c r="M1025" s="100"/>
      <c r="N1025" s="160"/>
      <c r="O1025" s="176"/>
      <c r="P1025" s="162"/>
      <c r="Q1025" s="170"/>
      <c r="R1025" s="167"/>
      <c r="S1025" s="152"/>
      <c r="T1025" s="98"/>
      <c r="U1025" s="100"/>
      <c r="V1025" s="107"/>
    </row>
    <row r="1026" spans="3:22" ht="15" customHeight="1">
      <c r="C1026" s="155"/>
      <c r="L1026" s="100"/>
      <c r="M1026" s="100"/>
      <c r="N1026" s="160"/>
      <c r="O1026" s="176"/>
      <c r="P1026" s="162"/>
      <c r="Q1026" s="170"/>
      <c r="R1026" s="167"/>
      <c r="S1026" s="98"/>
      <c r="T1026" s="98"/>
      <c r="U1026" s="177"/>
    </row>
    <row r="1027" spans="3:22" ht="15" customHeight="1">
      <c r="C1027" s="155"/>
      <c r="L1027" s="100"/>
      <c r="M1027" s="100"/>
      <c r="N1027" s="160"/>
      <c r="O1027" s="176"/>
      <c r="P1027" s="162"/>
      <c r="Q1027" s="170"/>
      <c r="R1027" s="167"/>
      <c r="S1027" s="152"/>
      <c r="T1027" s="98"/>
      <c r="U1027" s="100"/>
      <c r="V1027" s="107"/>
    </row>
    <row r="1028" spans="3:22" ht="15" customHeight="1">
      <c r="C1028" s="155"/>
      <c r="L1028" s="100"/>
      <c r="M1028" s="100"/>
      <c r="N1028" s="160"/>
      <c r="O1028" s="161"/>
      <c r="P1028" s="162"/>
      <c r="Q1028" s="170"/>
      <c r="R1028" s="167"/>
      <c r="S1028" s="98"/>
      <c r="T1028" s="98"/>
      <c r="U1028" s="100"/>
    </row>
    <row r="1029" spans="3:22" ht="15" customHeight="1">
      <c r="C1029" s="155"/>
      <c r="L1029" s="100"/>
      <c r="M1029" s="100"/>
      <c r="N1029" s="160"/>
      <c r="O1029" s="161"/>
      <c r="P1029" s="162"/>
      <c r="Q1029" s="170"/>
      <c r="R1029" s="167"/>
      <c r="S1029" s="152"/>
      <c r="T1029" s="98"/>
      <c r="U1029" s="100"/>
      <c r="V1029" s="107"/>
    </row>
    <row r="1030" spans="3:22" ht="15" customHeight="1">
      <c r="C1030" s="155"/>
      <c r="L1030" s="100"/>
      <c r="M1030" s="100"/>
      <c r="N1030" s="160"/>
      <c r="O1030" s="161"/>
      <c r="P1030" s="162"/>
      <c r="Q1030" s="170"/>
      <c r="R1030" s="167"/>
      <c r="S1030" s="98"/>
      <c r="T1030" s="98"/>
      <c r="U1030" s="100"/>
    </row>
    <row r="1031" spans="3:22" ht="15" customHeight="1">
      <c r="C1031" s="155"/>
      <c r="L1031" s="100"/>
      <c r="M1031" s="100"/>
      <c r="N1031" s="160"/>
      <c r="O1031" s="161"/>
      <c r="P1031" s="162"/>
      <c r="Q1031" s="170"/>
      <c r="R1031" s="167"/>
      <c r="S1031" s="152"/>
      <c r="T1031" s="98"/>
      <c r="U1031" s="100"/>
      <c r="V1031" s="107"/>
    </row>
    <row r="1032" spans="3:22" ht="15" customHeight="1">
      <c r="C1032" s="155"/>
      <c r="L1032" s="100"/>
      <c r="M1032" s="100"/>
      <c r="N1032" s="160"/>
      <c r="O1032" s="161"/>
      <c r="P1032" s="162"/>
      <c r="Q1032" s="170"/>
      <c r="R1032" s="167"/>
      <c r="S1032" s="98"/>
      <c r="T1032" s="98"/>
      <c r="U1032" s="178"/>
    </row>
    <row r="1033" spans="3:22" ht="15" customHeight="1">
      <c r="C1033" s="155"/>
      <c r="L1033" s="100"/>
      <c r="M1033" s="100"/>
      <c r="N1033" s="160"/>
      <c r="O1033" s="161"/>
      <c r="P1033" s="162"/>
      <c r="Q1033" s="174"/>
      <c r="R1033" s="167"/>
      <c r="S1033" s="152"/>
      <c r="T1033" s="98"/>
      <c r="U1033" s="100"/>
      <c r="V1033" s="107"/>
    </row>
    <row r="1034" spans="3:22" ht="15" customHeight="1">
      <c r="C1034" s="155"/>
      <c r="L1034" s="100"/>
      <c r="M1034" s="100"/>
      <c r="N1034" s="160"/>
      <c r="O1034" s="161"/>
      <c r="P1034" s="162"/>
      <c r="Q1034" s="163"/>
      <c r="R1034" s="167"/>
      <c r="S1034" s="98"/>
      <c r="T1034" s="98"/>
      <c r="U1034" s="178"/>
    </row>
    <row r="1035" spans="3:22" ht="15" customHeight="1">
      <c r="C1035" s="155"/>
      <c r="L1035" s="100"/>
      <c r="M1035" s="100"/>
      <c r="N1035" s="160"/>
      <c r="O1035" s="161"/>
      <c r="P1035" s="162"/>
      <c r="Q1035" s="170"/>
      <c r="R1035" s="167"/>
      <c r="S1035" s="152"/>
      <c r="T1035" s="98"/>
      <c r="U1035" s="100"/>
      <c r="V1035" s="107"/>
    </row>
    <row r="1036" spans="3:22" ht="15" customHeight="1">
      <c r="C1036" s="155"/>
      <c r="L1036" s="100"/>
      <c r="M1036" s="100"/>
      <c r="N1036" s="160"/>
      <c r="O1036" s="161"/>
      <c r="P1036" s="162"/>
      <c r="Q1036" s="163"/>
      <c r="R1036" s="167"/>
      <c r="S1036" s="98"/>
      <c r="T1036" s="98"/>
      <c r="U1036" s="169"/>
    </row>
    <row r="1037" spans="3:22" ht="15" customHeight="1">
      <c r="C1037" s="155"/>
      <c r="L1037" s="100"/>
      <c r="M1037" s="100"/>
      <c r="N1037" s="160"/>
      <c r="O1037" s="161"/>
      <c r="P1037" s="162"/>
      <c r="Q1037" s="170"/>
      <c r="R1037" s="167"/>
      <c r="S1037" s="152"/>
      <c r="T1037" s="98"/>
      <c r="U1037" s="100"/>
      <c r="V1037" s="107"/>
    </row>
    <row r="1038" spans="3:22" ht="15" customHeight="1">
      <c r="C1038" s="155"/>
      <c r="L1038" s="100"/>
      <c r="M1038" s="100"/>
      <c r="N1038" s="160"/>
      <c r="O1038" s="161"/>
      <c r="P1038" s="162"/>
      <c r="Q1038" s="174"/>
      <c r="R1038" s="167"/>
      <c r="S1038" s="98"/>
      <c r="T1038" s="98"/>
      <c r="U1038" s="100"/>
    </row>
    <row r="1039" spans="3:22" ht="15" customHeight="1">
      <c r="C1039" s="155"/>
      <c r="L1039" s="100"/>
      <c r="M1039" s="100"/>
      <c r="N1039" s="160"/>
      <c r="O1039" s="161"/>
      <c r="P1039" s="162"/>
      <c r="Q1039" s="165"/>
      <c r="R1039" s="166"/>
      <c r="S1039" s="107"/>
      <c r="T1039" s="98"/>
      <c r="U1039" s="100"/>
      <c r="V1039" s="107"/>
    </row>
    <row r="1040" spans="3:22" ht="15" customHeight="1">
      <c r="C1040" s="155"/>
      <c r="L1040" s="100"/>
      <c r="M1040" s="100"/>
      <c r="N1040" s="160"/>
      <c r="O1040" s="161"/>
      <c r="P1040" s="162"/>
      <c r="Q1040" s="179"/>
      <c r="R1040" s="171"/>
      <c r="S1040" s="98"/>
      <c r="T1040" s="126"/>
      <c r="U1040" s="169"/>
    </row>
    <row r="1041" spans="3:22" ht="15" customHeight="1">
      <c r="C1041" s="155"/>
      <c r="L1041" s="100"/>
      <c r="M1041" s="100"/>
      <c r="N1041" s="160"/>
      <c r="O1041" s="161"/>
      <c r="P1041" s="162"/>
      <c r="Q1041" s="163"/>
      <c r="R1041" s="171"/>
      <c r="S1041" s="122"/>
      <c r="T1041" s="126"/>
      <c r="U1041" s="100"/>
      <c r="V1041" s="107"/>
    </row>
    <row r="1042" spans="3:22" ht="15" customHeight="1">
      <c r="C1042" s="155"/>
      <c r="L1042" s="100"/>
      <c r="M1042" s="100"/>
      <c r="N1042" s="160"/>
      <c r="O1042" s="161"/>
      <c r="P1042" s="162"/>
      <c r="Q1042" s="163"/>
      <c r="R1042" s="171"/>
      <c r="S1042" s="98"/>
      <c r="T1042" s="126"/>
      <c r="U1042" s="169"/>
    </row>
    <row r="1043" spans="3:22" ht="15" customHeight="1">
      <c r="C1043" s="155"/>
      <c r="L1043" s="100"/>
      <c r="M1043" s="100"/>
      <c r="N1043" s="160"/>
      <c r="O1043" s="161"/>
      <c r="P1043" s="162"/>
      <c r="Q1043" s="165"/>
      <c r="R1043" s="171"/>
      <c r="S1043" s="122"/>
      <c r="T1043" s="126"/>
      <c r="U1043" s="100"/>
      <c r="V1043" s="107"/>
    </row>
    <row r="1044" spans="3:22" ht="15" customHeight="1">
      <c r="C1044" s="155"/>
      <c r="L1044" s="100"/>
      <c r="M1044" s="100"/>
      <c r="N1044" s="160"/>
      <c r="O1044" s="161"/>
      <c r="P1044" s="162"/>
      <c r="Q1044" s="165"/>
      <c r="R1044" s="171"/>
      <c r="S1044" s="98"/>
      <c r="T1044" s="126"/>
      <c r="U1044" s="169"/>
      <c r="V1044" s="169"/>
    </row>
    <row r="1045" spans="3:22" ht="15" customHeight="1">
      <c r="C1045" s="155"/>
      <c r="L1045" s="100"/>
      <c r="M1045" s="100"/>
      <c r="N1045" s="160"/>
      <c r="O1045" s="161"/>
      <c r="P1045" s="162"/>
      <c r="Q1045" s="163"/>
      <c r="R1045" s="171"/>
      <c r="S1045" s="132"/>
      <c r="T1045" s="126"/>
      <c r="U1045" s="100"/>
      <c r="V1045" s="107"/>
    </row>
    <row r="1046" spans="3:22" ht="15" customHeight="1">
      <c r="C1046" s="155"/>
      <c r="L1046" s="100"/>
      <c r="M1046" s="100"/>
      <c r="N1046" s="160"/>
      <c r="O1046" s="161"/>
      <c r="P1046" s="162"/>
      <c r="Q1046" s="174"/>
      <c r="R1046" s="167"/>
      <c r="S1046" s="98"/>
      <c r="T1046" s="126"/>
      <c r="U1046" s="175"/>
    </row>
    <row r="1047" spans="3:22" ht="15" customHeight="1">
      <c r="C1047" s="155"/>
      <c r="L1047" s="100"/>
      <c r="M1047" s="100"/>
      <c r="N1047" s="160"/>
      <c r="O1047" s="161"/>
      <c r="P1047" s="162"/>
      <c r="Q1047" s="163"/>
      <c r="R1047" s="171"/>
      <c r="S1047" s="122"/>
      <c r="T1047" s="126"/>
      <c r="U1047" s="100"/>
      <c r="V1047" s="107"/>
    </row>
    <row r="1048" spans="3:22" ht="15" customHeight="1">
      <c r="C1048" s="155"/>
      <c r="L1048" s="100"/>
      <c r="M1048" s="100"/>
      <c r="N1048" s="160"/>
      <c r="O1048" s="161"/>
      <c r="P1048" s="162"/>
      <c r="Q1048" s="165"/>
      <c r="R1048" s="166"/>
      <c r="S1048" s="98"/>
      <c r="T1048" s="126"/>
      <c r="U1048" s="100"/>
    </row>
    <row r="1049" spans="3:22" ht="15" customHeight="1">
      <c r="C1049" s="155"/>
      <c r="L1049" s="100"/>
      <c r="M1049" s="100"/>
      <c r="N1049" s="160"/>
      <c r="O1049" s="161"/>
      <c r="P1049" s="162"/>
      <c r="Q1049" s="163"/>
      <c r="R1049" s="171"/>
      <c r="S1049" s="122"/>
      <c r="T1049" s="126"/>
      <c r="U1049" s="100"/>
      <c r="V1049" s="107"/>
    </row>
    <row r="1050" spans="3:22" ht="15" customHeight="1">
      <c r="C1050" s="155"/>
      <c r="L1050" s="100"/>
      <c r="M1050" s="100"/>
      <c r="N1050" s="160"/>
      <c r="O1050" s="161"/>
      <c r="P1050" s="162"/>
      <c r="Q1050" s="163"/>
      <c r="R1050" s="171"/>
      <c r="S1050" s="98"/>
      <c r="T1050" s="126"/>
      <c r="U1050" s="100"/>
    </row>
    <row r="1051" spans="3:22" ht="15" customHeight="1">
      <c r="C1051" s="155"/>
      <c r="L1051" s="100"/>
      <c r="M1051" s="100"/>
      <c r="N1051" s="160"/>
      <c r="O1051" s="161"/>
      <c r="P1051" s="162"/>
      <c r="Q1051" s="170"/>
      <c r="R1051" s="171"/>
      <c r="S1051" s="122"/>
      <c r="T1051" s="126"/>
      <c r="U1051" s="100"/>
      <c r="V1051" s="107"/>
    </row>
    <row r="1052" spans="3:22" ht="15" customHeight="1">
      <c r="C1052" s="155"/>
      <c r="L1052" s="100"/>
      <c r="M1052" s="100"/>
      <c r="N1052" s="160"/>
      <c r="O1052" s="161"/>
      <c r="P1052" s="162"/>
      <c r="Q1052" s="163"/>
      <c r="R1052" s="171"/>
      <c r="S1052" s="98"/>
      <c r="T1052" s="126"/>
      <c r="U1052" s="100"/>
    </row>
    <row r="1053" spans="3:22" ht="15" customHeight="1">
      <c r="C1053" s="155"/>
      <c r="L1053" s="100"/>
      <c r="M1053" s="100"/>
      <c r="N1053" s="160"/>
      <c r="O1053" s="161"/>
      <c r="P1053" s="162"/>
      <c r="Q1053" s="163"/>
      <c r="R1053" s="171"/>
      <c r="S1053" s="122"/>
      <c r="T1053" s="126"/>
      <c r="U1053" s="100"/>
      <c r="V1053" s="107"/>
    </row>
    <row r="1054" spans="3:22" ht="15" customHeight="1">
      <c r="C1054" s="155"/>
      <c r="L1054" s="100"/>
      <c r="M1054" s="100"/>
      <c r="N1054" s="160"/>
      <c r="O1054" s="161"/>
      <c r="P1054" s="162"/>
      <c r="Q1054" s="174"/>
      <c r="R1054" s="167"/>
      <c r="S1054" s="98"/>
      <c r="T1054" s="126"/>
      <c r="U1054" s="100"/>
    </row>
    <row r="1055" spans="3:22" ht="15" customHeight="1">
      <c r="C1055" s="155"/>
      <c r="L1055" s="100"/>
      <c r="M1055" s="100"/>
      <c r="N1055" s="160"/>
      <c r="O1055" s="161"/>
      <c r="P1055" s="162"/>
      <c r="Q1055" s="163"/>
      <c r="R1055" s="171"/>
      <c r="S1055" s="122"/>
      <c r="T1055" s="126"/>
      <c r="U1055" s="100"/>
      <c r="V1055" s="107"/>
    </row>
    <row r="1056" spans="3:22" ht="15" customHeight="1">
      <c r="C1056" s="155"/>
      <c r="L1056" s="100"/>
      <c r="M1056" s="100"/>
      <c r="N1056" s="160"/>
      <c r="O1056" s="161"/>
      <c r="P1056" s="162"/>
      <c r="Q1056" s="163"/>
      <c r="R1056" s="171"/>
      <c r="S1056" s="122"/>
      <c r="T1056" s="126"/>
      <c r="U1056" s="100"/>
    </row>
    <row r="1057" spans="3:22" ht="15" customHeight="1">
      <c r="C1057" s="155"/>
      <c r="L1057" s="100"/>
      <c r="M1057" s="100"/>
      <c r="N1057" s="160"/>
      <c r="O1057" s="161"/>
      <c r="P1057" s="162"/>
      <c r="Q1057" s="163"/>
      <c r="R1057" s="171"/>
      <c r="S1057" s="122"/>
      <c r="T1057" s="126"/>
      <c r="U1057" s="100"/>
      <c r="V1057" s="107"/>
    </row>
    <row r="1058" spans="3:22" ht="15" customHeight="1">
      <c r="C1058" s="155"/>
      <c r="L1058" s="100"/>
      <c r="M1058" s="100"/>
      <c r="N1058" s="160"/>
      <c r="O1058" s="161"/>
      <c r="P1058" s="162"/>
      <c r="Q1058" s="163"/>
      <c r="R1058" s="171"/>
      <c r="S1058" s="122"/>
      <c r="T1058" s="126"/>
      <c r="U1058" s="100"/>
    </row>
    <row r="1059" spans="3:22" ht="15" customHeight="1">
      <c r="C1059" s="155"/>
      <c r="L1059" s="100"/>
      <c r="M1059" s="100"/>
      <c r="N1059" s="160"/>
      <c r="O1059" s="161"/>
      <c r="P1059" s="162"/>
      <c r="Q1059" s="163"/>
      <c r="R1059" s="171"/>
      <c r="S1059" s="122"/>
      <c r="T1059" s="126"/>
      <c r="U1059" s="100"/>
      <c r="V1059" s="107"/>
    </row>
    <row r="1060" spans="3:22" ht="15" customHeight="1">
      <c r="C1060" s="155"/>
      <c r="L1060" s="100"/>
      <c r="M1060" s="100"/>
      <c r="N1060" s="160"/>
      <c r="O1060" s="161"/>
      <c r="P1060" s="162"/>
      <c r="Q1060" s="163"/>
      <c r="R1060" s="171"/>
      <c r="S1060" s="98"/>
      <c r="T1060" s="126"/>
      <c r="U1060" s="100"/>
      <c r="V1060" s="107"/>
    </row>
    <row r="1061" spans="3:22" ht="15" customHeight="1">
      <c r="C1061" s="155"/>
      <c r="L1061" s="100"/>
      <c r="M1061" s="100"/>
      <c r="N1061" s="160"/>
      <c r="O1061" s="161"/>
      <c r="P1061" s="162"/>
      <c r="Q1061" s="163"/>
      <c r="R1061" s="171"/>
      <c r="S1061" s="122"/>
      <c r="T1061" s="126"/>
      <c r="U1061" s="100"/>
      <c r="V1061" s="107"/>
    </row>
    <row r="1062" spans="3:22" ht="15" customHeight="1">
      <c r="C1062" s="155"/>
      <c r="L1062" s="100"/>
      <c r="M1062" s="100"/>
      <c r="N1062" s="160"/>
      <c r="O1062" s="161"/>
      <c r="P1062" s="162"/>
      <c r="Q1062" s="163"/>
      <c r="R1062" s="171"/>
      <c r="S1062" s="98"/>
      <c r="T1062" s="126"/>
      <c r="U1062" s="100"/>
      <c r="V1062" s="107"/>
    </row>
    <row r="1063" spans="3:22" ht="15" customHeight="1">
      <c r="C1063" s="155"/>
      <c r="L1063" s="100"/>
      <c r="M1063" s="100"/>
      <c r="N1063" s="160"/>
      <c r="O1063" s="161"/>
      <c r="P1063" s="162"/>
      <c r="Q1063" s="163"/>
      <c r="R1063" s="171"/>
      <c r="S1063" s="98"/>
      <c r="T1063" s="126"/>
      <c r="U1063" s="100"/>
    </row>
    <row r="1064" spans="3:22" ht="15" customHeight="1">
      <c r="C1064" s="155"/>
      <c r="L1064" s="100"/>
      <c r="M1064" s="100"/>
      <c r="N1064" s="160"/>
      <c r="O1064" s="161"/>
      <c r="P1064" s="162"/>
      <c r="Q1064" s="163"/>
      <c r="R1064" s="171"/>
      <c r="S1064" s="98"/>
      <c r="T1064" s="126"/>
      <c r="U1064" s="100"/>
      <c r="V1064" s="107"/>
    </row>
    <row r="1065" spans="3:22" ht="15" customHeight="1">
      <c r="C1065" s="155"/>
      <c r="L1065" s="100"/>
      <c r="M1065" s="100"/>
      <c r="N1065" s="160"/>
      <c r="O1065" s="161"/>
      <c r="P1065" s="162"/>
      <c r="Q1065" s="170"/>
      <c r="R1065" s="171"/>
      <c r="S1065" s="122"/>
      <c r="T1065" s="126"/>
      <c r="U1065" s="100"/>
      <c r="V1065" s="107"/>
    </row>
    <row r="1066" spans="3:22" ht="15" customHeight="1">
      <c r="C1066" s="155"/>
      <c r="L1066" s="100"/>
      <c r="M1066" s="100"/>
      <c r="N1066" s="160"/>
      <c r="O1066" s="161"/>
      <c r="P1066" s="162"/>
      <c r="Q1066" s="170"/>
      <c r="R1066" s="171"/>
      <c r="S1066" s="98"/>
      <c r="T1066" s="126"/>
      <c r="U1066" s="100"/>
    </row>
    <row r="1067" spans="3:22" ht="15" customHeight="1">
      <c r="C1067" s="155"/>
      <c r="L1067" s="100"/>
      <c r="M1067" s="100"/>
      <c r="N1067" s="160"/>
      <c r="O1067" s="161"/>
      <c r="P1067" s="162"/>
      <c r="Q1067" s="163"/>
      <c r="R1067" s="171"/>
      <c r="S1067" s="122"/>
      <c r="T1067" s="126"/>
      <c r="U1067" s="100"/>
      <c r="V1067" s="107"/>
    </row>
    <row r="1068" spans="3:22" ht="15" customHeight="1">
      <c r="C1068" s="155"/>
      <c r="L1068" s="100"/>
      <c r="M1068" s="100"/>
      <c r="N1068" s="160"/>
      <c r="O1068" s="161"/>
      <c r="P1068" s="162"/>
      <c r="Q1068" s="170"/>
      <c r="R1068" s="171"/>
      <c r="S1068" s="98"/>
      <c r="T1068" s="126"/>
      <c r="U1068" s="100"/>
    </row>
    <row r="1069" spans="3:22" ht="15" customHeight="1">
      <c r="C1069" s="155"/>
      <c r="L1069" s="100"/>
      <c r="M1069" s="100"/>
      <c r="N1069" s="160"/>
      <c r="O1069" s="161"/>
      <c r="P1069" s="162"/>
      <c r="Q1069" s="163"/>
      <c r="R1069" s="171"/>
      <c r="S1069" s="122"/>
      <c r="T1069" s="126"/>
      <c r="U1069" s="100"/>
      <c r="V1069" s="107"/>
    </row>
    <row r="1070" spans="3:22" ht="15" customHeight="1">
      <c r="C1070" s="155"/>
      <c r="L1070" s="100"/>
      <c r="M1070" s="100"/>
      <c r="N1070" s="160"/>
      <c r="O1070" s="161"/>
      <c r="P1070" s="162"/>
      <c r="Q1070" s="170"/>
      <c r="R1070" s="171"/>
      <c r="S1070" s="98"/>
      <c r="T1070" s="126"/>
      <c r="U1070" s="100"/>
    </row>
    <row r="1071" spans="3:22" ht="15" customHeight="1">
      <c r="C1071" s="155"/>
      <c r="L1071" s="100"/>
      <c r="M1071" s="100"/>
      <c r="N1071" s="160"/>
      <c r="O1071" s="161"/>
      <c r="P1071" s="162"/>
      <c r="Q1071" s="163"/>
      <c r="R1071" s="171"/>
      <c r="S1071" s="122"/>
      <c r="T1071" s="126"/>
      <c r="U1071" s="100"/>
      <c r="V1071" s="107"/>
    </row>
    <row r="1072" spans="3:22" ht="15" customHeight="1">
      <c r="C1072" s="155"/>
      <c r="L1072" s="100"/>
      <c r="M1072" s="100"/>
      <c r="N1072" s="160"/>
      <c r="O1072" s="161"/>
      <c r="P1072" s="162"/>
      <c r="Q1072" s="163"/>
      <c r="R1072" s="171"/>
      <c r="S1072" s="98"/>
      <c r="T1072" s="126"/>
      <c r="U1072" s="100"/>
    </row>
    <row r="1073" spans="3:22" ht="15" customHeight="1">
      <c r="C1073" s="155"/>
      <c r="L1073" s="100"/>
      <c r="M1073" s="100"/>
      <c r="N1073" s="160"/>
      <c r="O1073" s="161"/>
      <c r="P1073" s="162"/>
      <c r="Q1073" s="163"/>
      <c r="R1073" s="171"/>
      <c r="S1073" s="122"/>
      <c r="T1073" s="126"/>
      <c r="U1073" s="100"/>
      <c r="V1073" s="122"/>
    </row>
    <row r="1074" spans="3:22" ht="15" customHeight="1">
      <c r="C1074" s="155"/>
      <c r="L1074" s="100"/>
      <c r="M1074" s="100"/>
      <c r="N1074" s="160"/>
      <c r="O1074" s="161"/>
      <c r="P1074" s="162"/>
      <c r="Q1074" s="163"/>
      <c r="R1074" s="171"/>
      <c r="S1074" s="98"/>
      <c r="T1074" s="126"/>
      <c r="U1074" s="100"/>
    </row>
    <row r="1075" spans="3:22" ht="15" customHeight="1">
      <c r="C1075" s="155"/>
      <c r="L1075" s="100"/>
      <c r="M1075" s="100"/>
      <c r="N1075" s="160"/>
      <c r="O1075" s="161"/>
      <c r="P1075" s="162"/>
      <c r="Q1075" s="163"/>
      <c r="R1075" s="171"/>
      <c r="S1075" s="98"/>
      <c r="T1075" s="126"/>
      <c r="U1075" s="100"/>
    </row>
    <row r="1076" spans="3:22" ht="15" customHeight="1">
      <c r="C1076" s="155"/>
      <c r="L1076" s="100"/>
      <c r="M1076" s="100"/>
      <c r="N1076" s="160"/>
      <c r="O1076" s="161"/>
      <c r="P1076" s="162"/>
      <c r="Q1076" s="163"/>
      <c r="R1076" s="171"/>
      <c r="S1076" s="98"/>
      <c r="T1076" s="126"/>
      <c r="U1076" s="100"/>
    </row>
    <row r="1077" spans="3:22" ht="15" customHeight="1">
      <c r="C1077" s="155"/>
      <c r="L1077" s="100"/>
      <c r="M1077" s="100"/>
      <c r="N1077" s="160"/>
      <c r="O1077" s="161"/>
      <c r="P1077" s="162"/>
      <c r="Q1077" s="163"/>
      <c r="R1077" s="167"/>
      <c r="S1077" s="98"/>
      <c r="T1077" s="98"/>
      <c r="U1077" s="100"/>
    </row>
    <row r="1078" spans="3:22" ht="15" customHeight="1">
      <c r="C1078" s="155"/>
      <c r="L1078" s="100"/>
      <c r="M1078" s="100"/>
      <c r="N1078" s="160"/>
      <c r="O1078" s="161"/>
      <c r="P1078" s="162"/>
      <c r="Q1078" s="163"/>
      <c r="R1078" s="171"/>
      <c r="S1078" s="98"/>
      <c r="T1078" s="126"/>
      <c r="U1078" s="100"/>
    </row>
    <row r="1079" spans="3:22" ht="15" customHeight="1">
      <c r="C1079" s="155"/>
      <c r="L1079" s="100"/>
      <c r="M1079" s="100"/>
      <c r="N1079" s="160"/>
      <c r="O1079" s="161"/>
      <c r="P1079" s="162"/>
      <c r="Q1079" s="163"/>
      <c r="R1079" s="171"/>
      <c r="S1079" s="98"/>
      <c r="T1079" s="126"/>
      <c r="U1079" s="100"/>
    </row>
    <row r="1080" spans="3:22" ht="15" customHeight="1">
      <c r="C1080" s="155"/>
      <c r="L1080" s="100"/>
      <c r="M1080" s="100"/>
      <c r="N1080" s="160"/>
      <c r="O1080" s="161"/>
      <c r="P1080" s="162"/>
      <c r="Q1080" s="163"/>
      <c r="R1080" s="171"/>
      <c r="S1080" s="98"/>
      <c r="T1080" s="126"/>
      <c r="U1080" s="100"/>
      <c r="V1080" s="107"/>
    </row>
    <row r="1081" spans="3:22" ht="15" customHeight="1">
      <c r="C1081" s="155"/>
      <c r="L1081" s="100"/>
      <c r="M1081" s="100"/>
      <c r="N1081" s="160"/>
      <c r="O1081" s="161"/>
      <c r="P1081" s="162"/>
      <c r="Q1081" s="163"/>
      <c r="R1081" s="167"/>
      <c r="S1081" s="98"/>
      <c r="T1081" s="126"/>
      <c r="U1081" s="100"/>
    </row>
    <row r="1082" spans="3:22" ht="15" customHeight="1">
      <c r="C1082" s="155"/>
      <c r="L1082" s="100"/>
      <c r="M1082" s="100"/>
      <c r="N1082" s="160"/>
      <c r="O1082" s="161"/>
      <c r="P1082" s="162"/>
      <c r="Q1082" s="163"/>
      <c r="R1082" s="167"/>
      <c r="S1082" s="98"/>
      <c r="T1082" s="126"/>
      <c r="U1082" s="100"/>
    </row>
    <row r="1083" spans="3:22" ht="15" customHeight="1">
      <c r="C1083" s="155"/>
      <c r="L1083" s="100"/>
      <c r="M1083" s="100"/>
      <c r="N1083" s="160"/>
      <c r="O1083" s="161"/>
      <c r="P1083" s="162"/>
      <c r="Q1083" s="163"/>
      <c r="R1083" s="167"/>
      <c r="S1083" s="98"/>
      <c r="T1083" s="126"/>
      <c r="U1083" s="100"/>
    </row>
    <row r="1084" spans="3:22" ht="15" customHeight="1">
      <c r="C1084" s="155"/>
      <c r="L1084" s="100"/>
      <c r="M1084" s="100"/>
      <c r="N1084" s="160"/>
      <c r="O1084" s="161"/>
      <c r="P1084" s="162"/>
      <c r="Q1084" s="163"/>
      <c r="R1084" s="167"/>
      <c r="S1084" s="98"/>
      <c r="T1084" s="126"/>
      <c r="U1084" s="100"/>
    </row>
    <row r="1085" spans="3:22" ht="15" customHeight="1">
      <c r="C1085" s="155"/>
      <c r="L1085" s="100"/>
      <c r="M1085" s="100"/>
      <c r="N1085" s="160"/>
      <c r="O1085" s="161"/>
      <c r="P1085" s="162"/>
      <c r="Q1085" s="174"/>
      <c r="R1085" s="167"/>
      <c r="S1085" s="98"/>
      <c r="T1085" s="126"/>
      <c r="U1085" s="100"/>
    </row>
    <row r="1086" spans="3:22" ht="15" customHeight="1">
      <c r="C1086" s="155"/>
      <c r="L1086" s="100"/>
      <c r="M1086" s="100"/>
      <c r="N1086" s="160"/>
      <c r="O1086" s="161"/>
      <c r="P1086" s="162"/>
      <c r="Q1086" s="174"/>
      <c r="R1086" s="167"/>
      <c r="S1086" s="98"/>
      <c r="T1086" s="126"/>
      <c r="U1086" s="175"/>
    </row>
    <row r="1087" spans="3:22" ht="15" customHeight="1">
      <c r="C1087" s="155"/>
      <c r="L1087" s="100"/>
      <c r="M1087" s="100"/>
      <c r="N1087" s="160"/>
      <c r="O1087" s="161"/>
      <c r="P1087" s="162"/>
      <c r="Q1087" s="163"/>
      <c r="R1087" s="167"/>
      <c r="S1087" s="98"/>
      <c r="T1087" s="98"/>
      <c r="U1087" s="100"/>
    </row>
    <row r="1088" spans="3:22" ht="15" customHeight="1">
      <c r="C1088" s="155"/>
      <c r="L1088" s="100"/>
      <c r="M1088" s="100"/>
      <c r="N1088" s="160"/>
      <c r="O1088" s="161"/>
      <c r="P1088" s="162"/>
      <c r="Q1088" s="163"/>
      <c r="R1088" s="167"/>
      <c r="S1088" s="98"/>
      <c r="T1088" s="126"/>
      <c r="U1088" s="100"/>
    </row>
    <row r="1089" spans="3:21" ht="15" customHeight="1">
      <c r="C1089" s="155"/>
      <c r="L1089" s="100"/>
      <c r="M1089" s="100"/>
      <c r="N1089" s="160"/>
      <c r="O1089" s="161"/>
      <c r="P1089" s="162"/>
      <c r="Q1089" s="174"/>
      <c r="R1089" s="167"/>
      <c r="S1089" s="98"/>
      <c r="T1089" s="126"/>
      <c r="U1089" s="100"/>
    </row>
    <row r="1090" spans="3:21" ht="15" customHeight="1">
      <c r="C1090" s="155"/>
      <c r="L1090" s="100"/>
      <c r="M1090" s="100"/>
      <c r="N1090" s="160"/>
      <c r="O1090" s="161"/>
      <c r="P1090" s="162"/>
      <c r="Q1090" s="163"/>
      <c r="R1090" s="167"/>
      <c r="S1090" s="98"/>
      <c r="T1090" s="126"/>
      <c r="U1090" s="100"/>
    </row>
    <row r="1091" spans="3:21" ht="15" customHeight="1">
      <c r="C1091" s="155"/>
      <c r="L1091" s="100"/>
      <c r="M1091" s="100"/>
      <c r="N1091" s="160"/>
      <c r="O1091" s="161"/>
      <c r="P1091" s="162"/>
      <c r="Q1091" s="163"/>
      <c r="R1091" s="167"/>
      <c r="S1091" s="98"/>
      <c r="T1091" s="126"/>
      <c r="U1091" s="100"/>
    </row>
    <row r="1092" spans="3:21" ht="15" customHeight="1">
      <c r="C1092" s="155"/>
      <c r="L1092" s="100"/>
      <c r="M1092" s="100"/>
      <c r="N1092" s="160"/>
      <c r="O1092" s="161"/>
      <c r="P1092" s="162"/>
      <c r="Q1092" s="163"/>
      <c r="R1092" s="167"/>
      <c r="S1092" s="98"/>
      <c r="T1092" s="126"/>
      <c r="U1092" s="100"/>
    </row>
    <row r="1093" spans="3:21" ht="15" customHeight="1">
      <c r="C1093" s="155"/>
      <c r="L1093" s="100"/>
      <c r="M1093" s="100"/>
      <c r="N1093" s="160"/>
      <c r="O1093" s="161"/>
      <c r="P1093" s="162"/>
      <c r="Q1093" s="163"/>
      <c r="R1093" s="171"/>
      <c r="S1093" s="98"/>
      <c r="T1093" s="126"/>
      <c r="U1093" s="100"/>
    </row>
    <row r="1094" spans="3:21" ht="15" customHeight="1">
      <c r="C1094" s="155"/>
      <c r="L1094" s="100"/>
      <c r="M1094" s="100"/>
      <c r="N1094" s="160"/>
      <c r="O1094" s="161"/>
      <c r="P1094" s="162"/>
      <c r="Q1094" s="163"/>
      <c r="R1094" s="167"/>
      <c r="S1094" s="98"/>
      <c r="T1094" s="126"/>
      <c r="U1094" s="100"/>
    </row>
    <row r="1095" spans="3:21" ht="15" customHeight="1">
      <c r="C1095" s="155"/>
      <c r="L1095" s="100"/>
      <c r="M1095" s="100"/>
      <c r="N1095" s="160"/>
      <c r="O1095" s="161"/>
      <c r="P1095" s="162"/>
      <c r="Q1095" s="174"/>
      <c r="R1095" s="167"/>
      <c r="S1095" s="98"/>
      <c r="T1095" s="126"/>
      <c r="U1095" s="175"/>
    </row>
    <row r="1096" spans="3:21" ht="15" customHeight="1">
      <c r="C1096" s="155"/>
      <c r="L1096" s="100"/>
      <c r="M1096" s="100"/>
      <c r="N1096" s="160"/>
      <c r="O1096" s="161"/>
      <c r="P1096" s="162"/>
      <c r="Q1096" s="163"/>
      <c r="R1096" s="167"/>
      <c r="S1096" s="98"/>
      <c r="T1096" s="126"/>
      <c r="U1096" s="100"/>
    </row>
    <row r="1097" spans="3:21" ht="15" customHeight="1">
      <c r="C1097" s="155"/>
      <c r="L1097" s="100"/>
      <c r="M1097" s="100"/>
      <c r="N1097" s="160"/>
      <c r="O1097" s="161"/>
      <c r="P1097" s="162"/>
      <c r="Q1097" s="163"/>
      <c r="R1097" s="167"/>
      <c r="S1097" s="98"/>
      <c r="T1097" s="126"/>
      <c r="U1097" s="175"/>
    </row>
    <row r="1098" spans="3:21" ht="15" customHeight="1">
      <c r="C1098" s="155"/>
      <c r="L1098" s="100"/>
      <c r="M1098" s="100"/>
      <c r="N1098" s="160"/>
      <c r="O1098" s="161"/>
      <c r="P1098" s="162"/>
      <c r="Q1098" s="163"/>
      <c r="R1098" s="164"/>
      <c r="S1098" s="98"/>
      <c r="T1098" s="98"/>
      <c r="U1098" s="100"/>
    </row>
    <row r="1099" spans="3:21" ht="15" customHeight="1">
      <c r="C1099" s="155"/>
      <c r="L1099" s="100"/>
      <c r="M1099" s="100"/>
      <c r="N1099" s="160"/>
      <c r="O1099" s="161"/>
      <c r="P1099" s="162"/>
      <c r="Q1099" s="163"/>
      <c r="R1099" s="167"/>
      <c r="S1099" s="98"/>
      <c r="T1099" s="126"/>
      <c r="U1099" s="175"/>
    </row>
    <row r="1100" spans="3:21" ht="15" customHeight="1">
      <c r="C1100" s="155"/>
      <c r="L1100" s="100"/>
      <c r="M1100" s="100"/>
      <c r="N1100" s="160"/>
      <c r="O1100" s="161"/>
      <c r="P1100" s="162"/>
      <c r="Q1100" s="163"/>
      <c r="R1100" s="167"/>
      <c r="S1100" s="98"/>
      <c r="T1100" s="126"/>
      <c r="U1100" s="100"/>
    </row>
    <row r="1101" spans="3:21" ht="15" customHeight="1">
      <c r="C1101" s="155"/>
      <c r="L1101" s="100"/>
      <c r="M1101" s="100"/>
      <c r="N1101" s="160"/>
      <c r="O1101" s="161"/>
      <c r="P1101" s="162"/>
      <c r="Q1101" s="163"/>
      <c r="R1101" s="167"/>
      <c r="S1101" s="98"/>
      <c r="T1101" s="126"/>
      <c r="U1101" s="175"/>
    </row>
    <row r="1102" spans="3:21" ht="15" customHeight="1">
      <c r="C1102" s="155"/>
      <c r="L1102" s="100"/>
      <c r="M1102" s="100"/>
      <c r="N1102" s="160"/>
      <c r="O1102" s="161"/>
      <c r="P1102" s="162"/>
      <c r="Q1102" s="163"/>
      <c r="R1102" s="167"/>
      <c r="S1102" s="98"/>
      <c r="T1102" s="126"/>
      <c r="U1102" s="100"/>
    </row>
    <row r="1103" spans="3:21" ht="15" customHeight="1">
      <c r="C1103" s="155"/>
      <c r="L1103" s="100"/>
      <c r="M1103" s="100"/>
      <c r="N1103" s="160"/>
      <c r="O1103" s="161"/>
      <c r="P1103" s="162"/>
      <c r="Q1103" s="163"/>
      <c r="R1103" s="167"/>
      <c r="S1103" s="98"/>
      <c r="T1103" s="126"/>
      <c r="U1103" s="175"/>
    </row>
    <row r="1104" spans="3:21" ht="15" customHeight="1">
      <c r="C1104" s="155"/>
      <c r="L1104" s="100"/>
      <c r="M1104" s="100"/>
      <c r="N1104" s="160"/>
      <c r="O1104" s="161"/>
      <c r="P1104" s="162"/>
      <c r="Q1104" s="163"/>
      <c r="R1104" s="167"/>
      <c r="S1104" s="98"/>
      <c r="T1104" s="126"/>
      <c r="U1104" s="100"/>
    </row>
    <row r="1105" spans="3:21" ht="15" customHeight="1">
      <c r="C1105" s="155"/>
      <c r="L1105" s="100"/>
      <c r="M1105" s="100"/>
      <c r="N1105" s="160"/>
      <c r="O1105" s="161"/>
      <c r="P1105" s="162"/>
      <c r="Q1105" s="170"/>
      <c r="R1105" s="167"/>
      <c r="S1105" s="98"/>
      <c r="T1105" s="126"/>
      <c r="U1105" s="175"/>
    </row>
    <row r="1106" spans="3:21" ht="15" customHeight="1">
      <c r="C1106" s="155"/>
      <c r="L1106" s="100"/>
      <c r="M1106" s="100"/>
      <c r="N1106" s="160"/>
      <c r="O1106" s="161"/>
      <c r="P1106" s="162"/>
      <c r="Q1106" s="163"/>
      <c r="R1106" s="167"/>
      <c r="S1106" s="98"/>
      <c r="T1106" s="126"/>
      <c r="U1106" s="100"/>
    </row>
    <row r="1107" spans="3:21" ht="15" customHeight="1">
      <c r="C1107" s="155"/>
      <c r="L1107" s="100"/>
      <c r="M1107" s="100"/>
      <c r="N1107" s="160"/>
      <c r="O1107" s="161"/>
      <c r="P1107" s="162"/>
      <c r="Q1107" s="163"/>
      <c r="R1107" s="167"/>
      <c r="S1107" s="98"/>
      <c r="T1107" s="126"/>
      <c r="U1107" s="175"/>
    </row>
    <row r="1108" spans="3:21" ht="15" customHeight="1">
      <c r="C1108" s="155"/>
      <c r="L1108" s="100"/>
      <c r="M1108" s="100"/>
      <c r="N1108" s="160"/>
      <c r="O1108" s="161"/>
      <c r="P1108" s="162"/>
      <c r="Q1108" s="163"/>
      <c r="R1108" s="167"/>
      <c r="S1108" s="98"/>
      <c r="T1108" s="126"/>
      <c r="U1108" s="100"/>
    </row>
    <row r="1109" spans="3:21" ht="15" customHeight="1">
      <c r="C1109" s="155"/>
      <c r="L1109" s="100"/>
      <c r="M1109" s="100"/>
      <c r="N1109" s="160"/>
      <c r="O1109" s="161"/>
      <c r="P1109" s="162"/>
      <c r="Q1109" s="170"/>
      <c r="R1109" s="167"/>
      <c r="S1109" s="98"/>
      <c r="T1109" s="126"/>
      <c r="U1109" s="175"/>
    </row>
    <row r="1110" spans="3:21" ht="15" customHeight="1">
      <c r="C1110" s="155"/>
      <c r="L1110" s="100"/>
      <c r="M1110" s="100"/>
      <c r="N1110" s="160"/>
      <c r="O1110" s="161"/>
      <c r="P1110" s="162"/>
      <c r="Q1110" s="170"/>
      <c r="R1110" s="167"/>
      <c r="S1110" s="98"/>
      <c r="T1110" s="126"/>
      <c r="U1110" s="100"/>
    </row>
    <row r="1111" spans="3:21" ht="15" customHeight="1">
      <c r="C1111" s="155"/>
      <c r="L1111" s="100"/>
      <c r="M1111" s="100"/>
      <c r="N1111" s="160"/>
      <c r="O1111" s="161"/>
      <c r="P1111" s="162"/>
      <c r="Q1111" s="170"/>
      <c r="R1111" s="167"/>
      <c r="S1111" s="98"/>
      <c r="T1111" s="126"/>
      <c r="U1111" s="175"/>
    </row>
    <row r="1112" spans="3:21" ht="15" customHeight="1">
      <c r="C1112" s="155"/>
      <c r="L1112" s="100"/>
      <c r="M1112" s="100"/>
      <c r="N1112" s="160"/>
      <c r="O1112" s="161"/>
      <c r="P1112" s="162"/>
      <c r="Q1112" s="170"/>
      <c r="R1112" s="167"/>
      <c r="S1112" s="98"/>
      <c r="T1112" s="126"/>
      <c r="U1112" s="100"/>
    </row>
    <row r="1113" spans="3:21" ht="15" customHeight="1">
      <c r="C1113" s="155"/>
      <c r="L1113" s="100"/>
      <c r="M1113" s="100"/>
      <c r="N1113" s="160"/>
      <c r="O1113" s="161"/>
      <c r="P1113" s="162"/>
      <c r="Q1113" s="170"/>
      <c r="R1113" s="167"/>
      <c r="S1113" s="98"/>
      <c r="T1113" s="126"/>
      <c r="U1113" s="175"/>
    </row>
    <row r="1114" spans="3:21" ht="15" customHeight="1">
      <c r="C1114" s="155"/>
      <c r="L1114" s="100"/>
      <c r="M1114" s="100"/>
      <c r="N1114" s="160"/>
      <c r="O1114" s="161"/>
      <c r="P1114" s="162"/>
      <c r="Q1114" s="170"/>
      <c r="R1114" s="167"/>
      <c r="S1114" s="98"/>
      <c r="T1114" s="126"/>
      <c r="U1114" s="100"/>
    </row>
    <row r="1115" spans="3:21" ht="15" customHeight="1">
      <c r="C1115" s="155"/>
      <c r="L1115" s="100"/>
      <c r="M1115" s="100"/>
      <c r="N1115" s="160"/>
      <c r="O1115" s="161"/>
      <c r="P1115" s="162"/>
      <c r="Q1115" s="170"/>
      <c r="R1115" s="167"/>
      <c r="S1115" s="98"/>
      <c r="T1115" s="126"/>
      <c r="U1115" s="175"/>
    </row>
    <row r="1116" spans="3:21" ht="15" customHeight="1">
      <c r="C1116" s="155"/>
      <c r="L1116" s="100"/>
      <c r="M1116" s="100"/>
      <c r="N1116" s="160"/>
      <c r="O1116" s="161"/>
      <c r="P1116" s="162"/>
      <c r="Q1116" s="170"/>
      <c r="R1116" s="167"/>
      <c r="S1116" s="98"/>
      <c r="T1116" s="126"/>
      <c r="U1116" s="100"/>
    </row>
    <row r="1117" spans="3:21" ht="15" customHeight="1">
      <c r="C1117" s="155"/>
      <c r="L1117" s="100"/>
      <c r="M1117" s="100"/>
      <c r="N1117" s="160"/>
      <c r="O1117" s="161"/>
      <c r="P1117" s="162"/>
      <c r="Q1117" s="170"/>
      <c r="R1117" s="167"/>
      <c r="S1117" s="98"/>
      <c r="T1117" s="126"/>
      <c r="U1117" s="175"/>
    </row>
    <row r="1118" spans="3:21" ht="15" customHeight="1">
      <c r="C1118" s="155"/>
      <c r="L1118" s="100"/>
      <c r="M1118" s="100"/>
      <c r="N1118" s="160"/>
      <c r="O1118" s="161"/>
      <c r="P1118" s="162"/>
      <c r="Q1118" s="163"/>
      <c r="R1118" s="167"/>
      <c r="S1118" s="98"/>
      <c r="T1118" s="126"/>
      <c r="U1118" s="100"/>
    </row>
    <row r="1119" spans="3:21" ht="15" customHeight="1">
      <c r="C1119" s="155"/>
      <c r="L1119" s="100"/>
      <c r="M1119" s="100"/>
      <c r="N1119" s="160"/>
      <c r="O1119" s="161"/>
      <c r="P1119" s="162"/>
      <c r="Q1119" s="163"/>
      <c r="R1119" s="167"/>
      <c r="S1119" s="98"/>
      <c r="T1119" s="126"/>
      <c r="U1119" s="175"/>
    </row>
    <row r="1120" spans="3:21" ht="15" customHeight="1">
      <c r="C1120" s="155"/>
      <c r="L1120" s="100"/>
      <c r="M1120" s="100"/>
      <c r="N1120" s="160"/>
      <c r="O1120" s="161"/>
      <c r="P1120" s="162"/>
      <c r="Q1120" s="163"/>
      <c r="R1120" s="167"/>
      <c r="S1120" s="98"/>
      <c r="T1120" s="126"/>
      <c r="U1120" s="100"/>
    </row>
    <row r="1121" spans="3:21" ht="15" customHeight="1">
      <c r="C1121" s="155"/>
      <c r="L1121" s="100"/>
      <c r="M1121" s="100"/>
      <c r="N1121" s="160"/>
      <c r="O1121" s="161"/>
      <c r="P1121" s="162"/>
      <c r="Q1121" s="163"/>
      <c r="R1121" s="167"/>
      <c r="S1121" s="98"/>
      <c r="T1121" s="126"/>
      <c r="U1121" s="175"/>
    </row>
    <row r="1122" spans="3:21" ht="15" customHeight="1">
      <c r="C1122" s="155"/>
      <c r="L1122" s="100"/>
      <c r="M1122" s="100"/>
      <c r="N1122" s="160"/>
      <c r="O1122" s="161"/>
      <c r="P1122" s="162"/>
      <c r="Q1122" s="163"/>
      <c r="R1122" s="164"/>
      <c r="S1122" s="98"/>
      <c r="T1122" s="98"/>
      <c r="U1122" s="100"/>
    </row>
    <row r="1123" spans="3:21" ht="15" customHeight="1">
      <c r="C1123" s="155"/>
      <c r="L1123" s="100"/>
      <c r="M1123" s="100"/>
      <c r="N1123" s="160"/>
      <c r="O1123" s="161"/>
      <c r="P1123" s="162"/>
      <c r="Q1123" s="163"/>
      <c r="R1123" s="167"/>
      <c r="S1123" s="98"/>
      <c r="T1123" s="126"/>
      <c r="U1123" s="175"/>
    </row>
    <row r="1124" spans="3:21" ht="15" customHeight="1">
      <c r="C1124" s="155"/>
      <c r="L1124" s="100"/>
      <c r="M1124" s="100"/>
      <c r="N1124" s="160"/>
      <c r="O1124" s="161"/>
      <c r="P1124" s="162"/>
      <c r="Q1124" s="163"/>
      <c r="R1124" s="167"/>
      <c r="S1124" s="98"/>
      <c r="T1124" s="126"/>
      <c r="U1124" s="100"/>
    </row>
    <row r="1125" spans="3:21" ht="15" customHeight="1">
      <c r="C1125" s="155"/>
      <c r="L1125" s="100"/>
      <c r="M1125" s="100"/>
      <c r="N1125" s="160"/>
      <c r="O1125" s="161"/>
      <c r="P1125" s="162"/>
      <c r="Q1125" s="163"/>
      <c r="R1125" s="167"/>
      <c r="S1125" s="98"/>
      <c r="T1125" s="126"/>
      <c r="U1125" s="100"/>
    </row>
    <row r="1126" spans="3:21" ht="15" customHeight="1">
      <c r="C1126" s="155"/>
      <c r="L1126" s="100"/>
      <c r="M1126" s="100"/>
      <c r="N1126" s="160"/>
      <c r="O1126" s="161"/>
      <c r="P1126" s="162"/>
      <c r="Q1126" s="163"/>
      <c r="R1126" s="167"/>
      <c r="S1126" s="98"/>
      <c r="T1126" s="126"/>
      <c r="U1126" s="100"/>
    </row>
    <row r="1127" spans="3:21" ht="15" customHeight="1">
      <c r="C1127" s="155"/>
      <c r="L1127" s="100"/>
      <c r="M1127" s="100"/>
      <c r="N1127" s="160"/>
      <c r="O1127" s="161"/>
      <c r="P1127" s="162"/>
      <c r="Q1127" s="163"/>
      <c r="R1127" s="167"/>
      <c r="S1127" s="98"/>
      <c r="T1127" s="126"/>
      <c r="U1127" s="175"/>
    </row>
    <row r="1128" spans="3:21" ht="15" customHeight="1">
      <c r="C1128" s="155"/>
      <c r="L1128" s="100"/>
      <c r="M1128" s="100"/>
      <c r="N1128" s="160"/>
      <c r="O1128" s="161"/>
      <c r="P1128" s="162"/>
      <c r="Q1128" s="163"/>
      <c r="R1128" s="167"/>
      <c r="S1128" s="98"/>
      <c r="T1128" s="126"/>
      <c r="U1128" s="100"/>
    </row>
    <row r="1129" spans="3:21" ht="15" customHeight="1">
      <c r="C1129" s="155"/>
      <c r="L1129" s="100"/>
      <c r="M1129" s="100"/>
      <c r="N1129" s="160"/>
      <c r="O1129" s="161"/>
      <c r="P1129" s="162"/>
      <c r="Q1129" s="163"/>
      <c r="R1129" s="167"/>
      <c r="S1129" s="98"/>
      <c r="T1129" s="126"/>
      <c r="U1129" s="175"/>
    </row>
    <row r="1130" spans="3:21" ht="15" customHeight="1">
      <c r="C1130" s="155"/>
      <c r="L1130" s="100"/>
      <c r="M1130" s="100"/>
      <c r="N1130" s="160"/>
      <c r="O1130" s="161"/>
      <c r="P1130" s="162"/>
      <c r="Q1130" s="163"/>
      <c r="R1130" s="167"/>
      <c r="S1130" s="98"/>
      <c r="T1130" s="126"/>
      <c r="U1130" s="100"/>
    </row>
    <row r="1131" spans="3:21" ht="15" customHeight="1">
      <c r="C1131" s="155"/>
      <c r="L1131" s="100"/>
      <c r="M1131" s="100"/>
      <c r="N1131" s="160"/>
      <c r="O1131" s="161"/>
      <c r="P1131" s="162"/>
      <c r="Q1131" s="163"/>
      <c r="R1131" s="167"/>
      <c r="S1131" s="98"/>
      <c r="T1131" s="126"/>
      <c r="U1131" s="175"/>
    </row>
    <row r="1132" spans="3:21" ht="15" customHeight="1">
      <c r="C1132" s="155"/>
      <c r="L1132" s="100"/>
      <c r="M1132" s="100"/>
      <c r="N1132" s="160"/>
      <c r="O1132" s="161"/>
      <c r="P1132" s="162"/>
      <c r="Q1132" s="163"/>
      <c r="R1132" s="167"/>
      <c r="S1132" s="98"/>
      <c r="T1132" s="126"/>
      <c r="U1132" s="100"/>
    </row>
    <row r="1133" spans="3:21" ht="15" customHeight="1">
      <c r="C1133" s="155"/>
      <c r="L1133" s="100"/>
      <c r="M1133" s="100"/>
      <c r="N1133" s="160"/>
      <c r="O1133" s="161"/>
      <c r="P1133" s="162"/>
      <c r="Q1133" s="163"/>
      <c r="R1133" s="167"/>
      <c r="S1133" s="98"/>
      <c r="T1133" s="126"/>
      <c r="U1133" s="175"/>
    </row>
    <row r="1134" spans="3:21" ht="15" customHeight="1">
      <c r="C1134" s="155"/>
      <c r="L1134" s="100"/>
      <c r="M1134" s="100"/>
      <c r="N1134" s="160"/>
      <c r="O1134" s="161"/>
      <c r="P1134" s="162"/>
      <c r="Q1134" s="163"/>
      <c r="R1134" s="167"/>
      <c r="S1134" s="98"/>
      <c r="T1134" s="126"/>
      <c r="U1134" s="100"/>
    </row>
    <row r="1135" spans="3:21" ht="15" customHeight="1">
      <c r="C1135" s="155"/>
      <c r="L1135" s="100"/>
      <c r="M1135" s="100"/>
      <c r="N1135" s="160"/>
      <c r="O1135" s="161"/>
      <c r="P1135" s="162"/>
      <c r="Q1135" s="163"/>
      <c r="R1135" s="167"/>
      <c r="S1135" s="98"/>
      <c r="T1135" s="126"/>
      <c r="U1135" s="175"/>
    </row>
    <row r="1136" spans="3:21" ht="15" customHeight="1">
      <c r="C1136" s="155"/>
      <c r="L1136" s="100"/>
      <c r="M1136" s="100"/>
      <c r="N1136" s="160"/>
      <c r="O1136" s="161"/>
      <c r="P1136" s="162"/>
      <c r="Q1136" s="163"/>
      <c r="R1136" s="167"/>
      <c r="S1136" s="98"/>
      <c r="T1136" s="126"/>
      <c r="U1136" s="100"/>
    </row>
    <row r="1137" spans="3:22" ht="15" customHeight="1">
      <c r="C1137" s="155"/>
      <c r="L1137" s="100"/>
      <c r="M1137" s="100"/>
      <c r="N1137" s="160"/>
      <c r="O1137" s="161"/>
      <c r="P1137" s="162"/>
      <c r="Q1137" s="163"/>
      <c r="R1137" s="167"/>
      <c r="S1137" s="98"/>
      <c r="T1137" s="126"/>
      <c r="U1137" s="175"/>
    </row>
    <row r="1138" spans="3:22" ht="15" customHeight="1">
      <c r="C1138" s="155"/>
      <c r="L1138" s="100"/>
      <c r="M1138" s="100"/>
      <c r="N1138" s="160"/>
      <c r="O1138" s="161"/>
      <c r="P1138" s="162"/>
      <c r="Q1138" s="165"/>
      <c r="R1138" s="180"/>
      <c r="S1138" s="122"/>
      <c r="T1138" s="98"/>
      <c r="U1138" s="100"/>
      <c r="V1138" s="107"/>
    </row>
    <row r="1139" spans="3:22" ht="15" customHeight="1">
      <c r="C1139" s="155"/>
      <c r="L1139" s="100"/>
      <c r="M1139" s="100"/>
      <c r="N1139" s="160"/>
      <c r="O1139" s="161"/>
      <c r="P1139" s="162"/>
      <c r="Q1139" s="163"/>
      <c r="R1139" s="167"/>
      <c r="S1139" s="98"/>
      <c r="T1139" s="126"/>
      <c r="U1139" s="175"/>
    </row>
    <row r="1140" spans="3:22" ht="15" customHeight="1">
      <c r="C1140" s="155"/>
      <c r="L1140" s="100"/>
      <c r="M1140" s="100"/>
      <c r="N1140" s="160"/>
      <c r="O1140" s="161"/>
      <c r="P1140" s="162"/>
      <c r="Q1140" s="163"/>
      <c r="R1140" s="167"/>
      <c r="S1140" s="98"/>
      <c r="T1140" s="126"/>
      <c r="U1140" s="100"/>
    </row>
    <row r="1141" spans="3:22" ht="15" customHeight="1">
      <c r="C1141" s="155"/>
      <c r="L1141" s="100"/>
      <c r="M1141" s="100"/>
      <c r="N1141" s="160"/>
      <c r="O1141" s="161"/>
      <c r="P1141" s="162"/>
      <c r="Q1141" s="163"/>
      <c r="R1141" s="167"/>
      <c r="S1141" s="98"/>
      <c r="T1141" s="126"/>
      <c r="U1141" s="175"/>
    </row>
    <row r="1142" spans="3:22" ht="15" customHeight="1">
      <c r="C1142" s="155"/>
      <c r="L1142" s="100"/>
      <c r="M1142" s="100"/>
      <c r="N1142" s="160"/>
      <c r="O1142" s="161"/>
      <c r="P1142" s="162"/>
      <c r="Q1142" s="163"/>
      <c r="R1142" s="167"/>
      <c r="S1142" s="98"/>
      <c r="T1142" s="126"/>
      <c r="U1142" s="100"/>
    </row>
    <row r="1143" spans="3:22" ht="15" customHeight="1">
      <c r="C1143" s="155"/>
      <c r="L1143" s="100"/>
      <c r="M1143" s="100"/>
      <c r="N1143" s="160"/>
      <c r="O1143" s="161"/>
      <c r="P1143" s="162"/>
      <c r="Q1143" s="163"/>
      <c r="R1143" s="167"/>
      <c r="S1143" s="98"/>
      <c r="T1143" s="126"/>
      <c r="U1143" s="175"/>
    </row>
    <row r="1144" spans="3:22" ht="15" customHeight="1">
      <c r="C1144" s="155"/>
      <c r="L1144" s="100"/>
      <c r="M1144" s="100"/>
      <c r="N1144" s="160"/>
      <c r="O1144" s="161"/>
      <c r="P1144" s="162"/>
      <c r="Q1144" s="163"/>
      <c r="R1144" s="167"/>
      <c r="S1144" s="98"/>
      <c r="T1144" s="126"/>
      <c r="U1144" s="100"/>
    </row>
    <row r="1145" spans="3:22" ht="15" customHeight="1">
      <c r="C1145" s="155"/>
      <c r="L1145" s="100"/>
      <c r="M1145" s="100"/>
      <c r="N1145" s="160"/>
      <c r="O1145" s="161"/>
      <c r="P1145" s="162"/>
      <c r="Q1145" s="163"/>
      <c r="R1145" s="167"/>
      <c r="S1145" s="98"/>
      <c r="T1145" s="126"/>
      <c r="U1145" s="175"/>
    </row>
    <row r="1146" spans="3:22" ht="15" customHeight="1">
      <c r="C1146" s="155"/>
      <c r="L1146" s="100"/>
      <c r="M1146" s="100"/>
      <c r="N1146" s="160"/>
      <c r="O1146" s="161"/>
      <c r="P1146" s="162"/>
      <c r="Q1146" s="163"/>
      <c r="R1146" s="167"/>
      <c r="S1146" s="122"/>
      <c r="T1146" s="126"/>
      <c r="U1146" s="100"/>
    </row>
    <row r="1147" spans="3:22" ht="15" customHeight="1">
      <c r="C1147" s="155"/>
      <c r="L1147" s="100"/>
      <c r="M1147" s="100"/>
      <c r="N1147" s="160"/>
      <c r="O1147" s="161"/>
      <c r="P1147" s="162"/>
      <c r="Q1147" s="163"/>
      <c r="R1147" s="167"/>
      <c r="S1147" s="98"/>
      <c r="T1147" s="126"/>
      <c r="U1147" s="175"/>
    </row>
    <row r="1148" spans="3:22" ht="15" customHeight="1">
      <c r="C1148" s="155"/>
      <c r="L1148" s="100"/>
      <c r="M1148" s="100"/>
      <c r="N1148" s="160"/>
      <c r="O1148" s="161"/>
      <c r="P1148" s="162"/>
      <c r="Q1148" s="163"/>
      <c r="R1148" s="167"/>
      <c r="S1148" s="122"/>
      <c r="T1148" s="126"/>
      <c r="U1148" s="100"/>
    </row>
    <row r="1149" spans="3:22" ht="15" customHeight="1">
      <c r="L1149" s="100"/>
      <c r="M1149" s="100"/>
      <c r="N1149" s="160"/>
      <c r="O1149" s="161"/>
      <c r="P1149" s="162"/>
      <c r="Q1149" s="163"/>
      <c r="R1149" s="167"/>
      <c r="S1149" s="98"/>
      <c r="T1149" s="126"/>
      <c r="U1149" s="175"/>
    </row>
    <row r="1150" spans="3:22" ht="15" customHeight="1">
      <c r="L1150" s="100"/>
      <c r="M1150" s="100"/>
      <c r="N1150" s="160"/>
      <c r="O1150" s="161"/>
      <c r="P1150" s="162"/>
      <c r="Q1150" s="163"/>
      <c r="R1150" s="167"/>
      <c r="S1150" s="122"/>
      <c r="T1150" s="126"/>
      <c r="U1150" s="100"/>
    </row>
    <row r="1151" spans="3:22" ht="15" customHeight="1">
      <c r="L1151" s="100"/>
      <c r="M1151" s="100"/>
      <c r="N1151" s="160"/>
      <c r="O1151" s="161"/>
      <c r="P1151" s="162"/>
      <c r="Q1151" s="163"/>
      <c r="R1151" s="167"/>
      <c r="S1151" s="98"/>
      <c r="T1151" s="126"/>
      <c r="U1151" s="175"/>
    </row>
    <row r="1152" spans="3:22" ht="15" customHeight="1">
      <c r="L1152" s="100"/>
      <c r="M1152" s="100"/>
      <c r="N1152" s="160"/>
      <c r="O1152" s="161"/>
      <c r="P1152" s="162"/>
      <c r="Q1152" s="163"/>
      <c r="R1152" s="167"/>
      <c r="S1152" s="122"/>
      <c r="T1152" s="126"/>
      <c r="U1152" s="100"/>
    </row>
    <row r="1153" spans="12:21" ht="15" customHeight="1">
      <c r="L1153" s="100"/>
      <c r="M1153" s="100"/>
      <c r="N1153" s="160"/>
      <c r="O1153" s="161"/>
      <c r="P1153" s="162"/>
      <c r="Q1153" s="163"/>
      <c r="R1153" s="167"/>
      <c r="S1153" s="98"/>
      <c r="T1153" s="126"/>
      <c r="U1153" s="175"/>
    </row>
    <row r="1154" spans="12:21" ht="15" customHeight="1">
      <c r="L1154" s="100"/>
      <c r="M1154" s="100"/>
      <c r="N1154" s="160"/>
      <c r="O1154" s="161"/>
      <c r="P1154" s="162"/>
      <c r="Q1154" s="163"/>
      <c r="R1154" s="167"/>
      <c r="S1154" s="122"/>
      <c r="T1154" s="126"/>
      <c r="U1154" s="100"/>
    </row>
    <row r="1155" spans="12:21" ht="15" customHeight="1">
      <c r="L1155" s="100"/>
      <c r="M1155" s="100"/>
      <c r="N1155" s="160"/>
      <c r="O1155" s="161"/>
      <c r="P1155" s="162"/>
      <c r="Q1155" s="163"/>
      <c r="R1155" s="167"/>
      <c r="S1155" s="98"/>
      <c r="T1155" s="126"/>
      <c r="U1155" s="175"/>
    </row>
    <row r="1156" spans="12:21" ht="15" customHeight="1">
      <c r="L1156" s="100"/>
      <c r="M1156" s="100"/>
      <c r="N1156" s="160"/>
      <c r="O1156" s="161"/>
      <c r="P1156" s="162"/>
      <c r="Q1156" s="163"/>
      <c r="R1156" s="167"/>
      <c r="S1156" s="122"/>
      <c r="T1156" s="126"/>
      <c r="U1156" s="100"/>
    </row>
    <row r="1157" spans="12:21" ht="15" customHeight="1">
      <c r="L1157" s="100"/>
      <c r="M1157" s="100"/>
      <c r="N1157" s="160"/>
      <c r="O1157" s="161"/>
      <c r="P1157" s="162"/>
      <c r="Q1157" s="163"/>
      <c r="R1157" s="167"/>
      <c r="S1157" s="98"/>
      <c r="T1157" s="126"/>
      <c r="U1157" s="175"/>
    </row>
    <row r="1158" spans="12:21" ht="15" customHeight="1">
      <c r="L1158" s="100"/>
      <c r="M1158" s="100"/>
      <c r="N1158" s="160"/>
      <c r="O1158" s="161"/>
      <c r="P1158" s="162"/>
      <c r="Q1158" s="163"/>
      <c r="R1158" s="167"/>
      <c r="S1158" s="122"/>
      <c r="T1158" s="126"/>
      <c r="U1158" s="100"/>
    </row>
    <row r="1159" spans="12:21" ht="15" customHeight="1">
      <c r="L1159" s="100"/>
      <c r="M1159" s="100"/>
      <c r="N1159" s="160"/>
      <c r="O1159" s="161"/>
      <c r="P1159" s="162"/>
      <c r="Q1159" s="163"/>
      <c r="R1159" s="167"/>
      <c r="S1159" s="98"/>
      <c r="T1159" s="126"/>
      <c r="U1159" s="175"/>
    </row>
    <row r="1160" spans="12:21" ht="15" customHeight="1">
      <c r="L1160" s="100"/>
      <c r="M1160" s="100"/>
      <c r="N1160" s="160"/>
      <c r="O1160" s="161"/>
      <c r="P1160" s="162"/>
      <c r="Q1160" s="163"/>
      <c r="R1160" s="167"/>
      <c r="S1160" s="122"/>
      <c r="T1160" s="126"/>
      <c r="U1160" s="100"/>
    </row>
    <row r="1161" spans="12:21" ht="15" customHeight="1">
      <c r="L1161" s="100"/>
      <c r="M1161" s="100"/>
      <c r="N1161" s="160"/>
      <c r="O1161" s="161"/>
      <c r="P1161" s="162"/>
      <c r="Q1161" s="163"/>
      <c r="R1161" s="167"/>
      <c r="S1161" s="98"/>
      <c r="T1161" s="126"/>
      <c r="U1161" s="175"/>
    </row>
    <row r="1162" spans="12:21" ht="15" customHeight="1">
      <c r="L1162" s="100"/>
      <c r="M1162" s="100"/>
      <c r="N1162" s="160"/>
      <c r="O1162" s="161"/>
      <c r="P1162" s="162"/>
      <c r="Q1162" s="170"/>
      <c r="R1162" s="167"/>
      <c r="S1162" s="98"/>
      <c r="T1162" s="126"/>
      <c r="U1162" s="100"/>
    </row>
    <row r="1163" spans="12:21" ht="15" customHeight="1">
      <c r="L1163" s="100"/>
      <c r="M1163" s="100"/>
      <c r="N1163" s="160"/>
      <c r="O1163" s="161"/>
      <c r="P1163" s="162"/>
      <c r="Q1163" s="174"/>
      <c r="R1163" s="167"/>
      <c r="S1163" s="98"/>
      <c r="T1163" s="126"/>
      <c r="U1163" s="169"/>
    </row>
    <row r="1164" spans="12:21" ht="15" customHeight="1">
      <c r="L1164" s="100"/>
      <c r="M1164" s="100"/>
      <c r="N1164" s="160"/>
      <c r="O1164" s="161"/>
      <c r="P1164" s="162"/>
      <c r="Q1164" s="163"/>
      <c r="R1164" s="164"/>
      <c r="S1164" s="98"/>
      <c r="T1164" s="98"/>
      <c r="U1164" s="100"/>
    </row>
    <row r="1165" spans="12:21" ht="15" customHeight="1">
      <c r="L1165" s="100"/>
      <c r="M1165" s="100"/>
      <c r="N1165" s="160"/>
      <c r="O1165" s="161"/>
      <c r="P1165" s="162"/>
      <c r="Q1165" s="163"/>
      <c r="R1165" s="167"/>
      <c r="S1165" s="98"/>
      <c r="T1165" s="126"/>
      <c r="U1165" s="100"/>
    </row>
    <row r="1166" spans="12:21" ht="15" customHeight="1">
      <c r="L1166" s="100"/>
      <c r="M1166" s="100"/>
      <c r="N1166" s="160"/>
      <c r="O1166" s="161"/>
      <c r="P1166" s="162"/>
      <c r="Q1166" s="163"/>
      <c r="R1166" s="167"/>
      <c r="S1166" s="98"/>
      <c r="T1166" s="126"/>
      <c r="U1166" s="175"/>
    </row>
    <row r="1167" spans="12:21" ht="15" customHeight="1">
      <c r="L1167" s="100"/>
      <c r="M1167" s="100"/>
      <c r="N1167" s="160"/>
      <c r="O1167" s="161"/>
      <c r="P1167" s="162"/>
      <c r="Q1167" s="165"/>
      <c r="R1167" s="173"/>
      <c r="S1167" s="98"/>
      <c r="T1167" s="126"/>
      <c r="U1167" s="100"/>
    </row>
    <row r="1168" spans="12:21" ht="15" customHeight="1">
      <c r="L1168" s="100"/>
      <c r="M1168" s="100"/>
      <c r="N1168" s="160"/>
      <c r="O1168" s="161"/>
      <c r="P1168" s="162"/>
      <c r="Q1168" s="163"/>
      <c r="R1168" s="167"/>
      <c r="S1168" s="98"/>
      <c r="T1168" s="126"/>
      <c r="U1168" s="175"/>
    </row>
    <row r="1169" spans="12:22" ht="15" customHeight="1">
      <c r="L1169" s="100"/>
      <c r="M1169" s="100"/>
      <c r="N1169" s="160"/>
      <c r="O1169" s="161"/>
      <c r="P1169" s="162"/>
      <c r="Q1169" s="165"/>
      <c r="R1169" s="166"/>
      <c r="S1169" s="98"/>
      <c r="T1169" s="126"/>
      <c r="U1169" s="100"/>
    </row>
    <row r="1170" spans="12:22" ht="15" customHeight="1">
      <c r="L1170" s="100"/>
      <c r="M1170" s="100"/>
      <c r="N1170" s="160"/>
      <c r="O1170" s="161"/>
      <c r="P1170" s="162"/>
      <c r="Q1170" s="163"/>
      <c r="R1170" s="167"/>
      <c r="S1170" s="98"/>
      <c r="T1170" s="126"/>
      <c r="U1170" s="175"/>
    </row>
    <row r="1171" spans="12:22" ht="15" customHeight="1">
      <c r="L1171" s="100"/>
      <c r="M1171" s="100"/>
      <c r="N1171" s="160"/>
      <c r="O1171" s="161"/>
      <c r="P1171" s="162"/>
      <c r="Q1171" s="165"/>
      <c r="R1171" s="180"/>
      <c r="S1171" s="98"/>
      <c r="T1171" s="126"/>
      <c r="U1171" s="100"/>
      <c r="V1171" s="107"/>
    </row>
    <row r="1172" spans="12:22" ht="15" customHeight="1">
      <c r="L1172" s="100"/>
      <c r="M1172" s="100"/>
      <c r="N1172" s="160"/>
      <c r="O1172" s="161"/>
      <c r="P1172" s="162"/>
      <c r="Q1172" s="163"/>
      <c r="R1172" s="167"/>
      <c r="S1172" s="98"/>
      <c r="T1172" s="126"/>
      <c r="U1172" s="175"/>
    </row>
    <row r="1173" spans="12:22" ht="15" customHeight="1">
      <c r="L1173" s="100"/>
      <c r="M1173" s="100"/>
      <c r="N1173" s="160"/>
      <c r="O1173" s="161"/>
      <c r="P1173" s="162"/>
      <c r="Q1173" s="163"/>
      <c r="R1173" s="167"/>
      <c r="S1173" s="98"/>
      <c r="T1173" s="126"/>
      <c r="U1173" s="100"/>
    </row>
    <row r="1174" spans="12:22" ht="15" customHeight="1">
      <c r="L1174" s="100"/>
      <c r="M1174" s="100"/>
      <c r="N1174" s="160"/>
      <c r="O1174" s="161"/>
      <c r="P1174" s="162"/>
      <c r="Q1174" s="163"/>
      <c r="R1174" s="167"/>
      <c r="S1174" s="98"/>
      <c r="T1174" s="126"/>
      <c r="U1174" s="175"/>
    </row>
    <row r="1175" spans="12:22" ht="15" customHeight="1">
      <c r="L1175" s="100"/>
      <c r="M1175" s="100"/>
      <c r="N1175" s="160"/>
      <c r="O1175" s="161"/>
      <c r="P1175" s="162"/>
      <c r="Q1175" s="163"/>
      <c r="R1175" s="167"/>
      <c r="S1175" s="98"/>
      <c r="T1175" s="126"/>
      <c r="U1175" s="100"/>
    </row>
    <row r="1176" spans="12:22" ht="15" customHeight="1">
      <c r="L1176" s="100"/>
      <c r="M1176" s="100"/>
      <c r="N1176" s="160"/>
      <c r="O1176" s="161"/>
      <c r="P1176" s="162"/>
      <c r="Q1176" s="165"/>
      <c r="R1176" s="167"/>
      <c r="S1176" s="98"/>
      <c r="T1176" s="126"/>
      <c r="U1176" s="175"/>
    </row>
    <row r="1177" spans="12:22" ht="15" customHeight="1">
      <c r="L1177" s="100"/>
      <c r="M1177" s="100"/>
      <c r="N1177" s="160"/>
      <c r="O1177" s="161"/>
      <c r="P1177" s="162"/>
      <c r="Q1177" s="165"/>
      <c r="R1177" s="167"/>
      <c r="S1177" s="98"/>
      <c r="T1177" s="126"/>
      <c r="U1177" s="100"/>
    </row>
    <row r="1178" spans="12:22" ht="15" customHeight="1">
      <c r="L1178" s="100"/>
      <c r="M1178" s="100"/>
      <c r="N1178" s="160"/>
      <c r="O1178" s="161"/>
      <c r="P1178" s="162"/>
      <c r="Q1178" s="165"/>
      <c r="R1178" s="167"/>
      <c r="S1178" s="98"/>
      <c r="T1178" s="126"/>
      <c r="U1178" s="175"/>
    </row>
    <row r="1179" spans="12:22" ht="15" customHeight="1">
      <c r="L1179" s="100"/>
      <c r="M1179" s="100"/>
      <c r="N1179" s="160"/>
      <c r="O1179" s="161"/>
      <c r="P1179" s="162"/>
      <c r="Q1179" s="165"/>
      <c r="R1179" s="166"/>
      <c r="S1179" s="98"/>
      <c r="T1179" s="126"/>
      <c r="U1179" s="100"/>
    </row>
    <row r="1180" spans="12:22" ht="15" customHeight="1">
      <c r="L1180" s="100"/>
      <c r="M1180" s="100"/>
      <c r="N1180" s="160"/>
      <c r="O1180" s="161"/>
      <c r="P1180" s="162"/>
      <c r="Q1180" s="165"/>
      <c r="R1180" s="166"/>
      <c r="S1180" s="98"/>
      <c r="T1180" s="126"/>
      <c r="U1180" s="175"/>
    </row>
    <row r="1181" spans="12:22" ht="15" customHeight="1">
      <c r="L1181" s="100"/>
      <c r="M1181" s="100"/>
      <c r="N1181" s="160"/>
      <c r="O1181" s="161"/>
      <c r="P1181" s="162"/>
      <c r="Q1181" s="165"/>
      <c r="R1181" s="166"/>
      <c r="S1181" s="98"/>
      <c r="T1181" s="126"/>
      <c r="U1181" s="100"/>
    </row>
    <row r="1182" spans="12:22" ht="15" customHeight="1">
      <c r="L1182" s="100"/>
      <c r="M1182" s="100"/>
      <c r="N1182" s="160"/>
      <c r="O1182" s="161"/>
      <c r="P1182" s="162"/>
      <c r="Q1182" s="165"/>
      <c r="R1182" s="166"/>
      <c r="S1182" s="98"/>
      <c r="T1182" s="126"/>
      <c r="U1182" s="175"/>
    </row>
    <row r="1183" spans="12:22" ht="15" customHeight="1">
      <c r="L1183" s="100"/>
      <c r="M1183" s="100"/>
      <c r="N1183" s="160"/>
      <c r="O1183" s="161"/>
      <c r="P1183" s="162"/>
      <c r="Q1183" s="165"/>
      <c r="R1183" s="166"/>
      <c r="S1183" s="98"/>
      <c r="T1183" s="126"/>
      <c r="U1183" s="100"/>
    </row>
    <row r="1184" spans="12:22" ht="15" customHeight="1">
      <c r="L1184" s="100"/>
      <c r="M1184" s="100"/>
      <c r="N1184" s="160"/>
      <c r="O1184" s="161"/>
      <c r="P1184" s="162"/>
      <c r="Q1184" s="165"/>
      <c r="R1184" s="166"/>
      <c r="S1184" s="98"/>
      <c r="T1184" s="126"/>
      <c r="U1184" s="175"/>
    </row>
    <row r="1185" spans="12:21" ht="15" customHeight="1">
      <c r="L1185" s="100"/>
      <c r="M1185" s="100"/>
      <c r="N1185" s="160"/>
      <c r="O1185" s="161"/>
      <c r="P1185" s="162"/>
      <c r="Q1185" s="165"/>
      <c r="R1185" s="166"/>
      <c r="S1185" s="98"/>
      <c r="T1185" s="126"/>
      <c r="U1185" s="100"/>
    </row>
    <row r="1186" spans="12:21" ht="15" customHeight="1">
      <c r="L1186" s="100"/>
      <c r="M1186" s="100"/>
      <c r="N1186" s="160"/>
      <c r="O1186" s="161"/>
      <c r="P1186" s="162"/>
      <c r="Q1186" s="165"/>
      <c r="R1186" s="166"/>
      <c r="S1186" s="98"/>
      <c r="T1186" s="126"/>
      <c r="U1186" s="175"/>
    </row>
    <row r="1187" spans="12:21" ht="15" customHeight="1">
      <c r="L1187" s="100"/>
      <c r="M1187" s="100"/>
      <c r="N1187" s="160"/>
      <c r="O1187" s="161"/>
      <c r="P1187" s="162"/>
      <c r="Q1187" s="165"/>
      <c r="R1187" s="166"/>
      <c r="S1187" s="98"/>
      <c r="T1187" s="126"/>
      <c r="U1187" s="100"/>
    </row>
    <row r="1188" spans="12:21" ht="15" customHeight="1">
      <c r="L1188" s="100"/>
      <c r="M1188" s="100"/>
      <c r="N1188" s="160"/>
      <c r="O1188" s="161"/>
      <c r="P1188" s="162"/>
      <c r="Q1188" s="165"/>
      <c r="R1188" s="166"/>
      <c r="S1188" s="98"/>
      <c r="T1188" s="126"/>
      <c r="U1188" s="175"/>
    </row>
    <row r="1189" spans="12:21" ht="15" customHeight="1">
      <c r="L1189" s="100"/>
      <c r="M1189" s="100"/>
      <c r="N1189" s="160"/>
      <c r="O1189" s="161"/>
      <c r="P1189" s="162"/>
      <c r="Q1189" s="165"/>
      <c r="R1189" s="166"/>
      <c r="S1189" s="98"/>
      <c r="T1189" s="126"/>
      <c r="U1189" s="100"/>
    </row>
    <row r="1190" spans="12:21" ht="15" customHeight="1">
      <c r="L1190" s="100"/>
      <c r="M1190" s="100"/>
      <c r="N1190" s="160"/>
      <c r="O1190" s="161"/>
      <c r="P1190" s="162"/>
      <c r="Q1190" s="165"/>
      <c r="R1190" s="166"/>
      <c r="S1190" s="98"/>
      <c r="T1190" s="126"/>
      <c r="U1190" s="175"/>
    </row>
    <row r="1191" spans="12:21" ht="15" customHeight="1">
      <c r="L1191" s="100"/>
      <c r="M1191" s="100"/>
      <c r="N1191" s="160"/>
      <c r="O1191" s="161"/>
      <c r="P1191" s="162"/>
      <c r="Q1191" s="165"/>
      <c r="R1191" s="166"/>
      <c r="S1191" s="98"/>
      <c r="T1191" s="126"/>
      <c r="U1191" s="100"/>
    </row>
    <row r="1192" spans="12:21" ht="15" customHeight="1">
      <c r="L1192" s="100"/>
      <c r="M1192" s="100"/>
      <c r="N1192" s="160"/>
      <c r="O1192" s="161"/>
      <c r="P1192" s="162"/>
      <c r="Q1192" s="165"/>
      <c r="R1192" s="166"/>
      <c r="S1192" s="98"/>
      <c r="T1192" s="126"/>
      <c r="U1192" s="175"/>
    </row>
    <row r="1193" spans="12:21" ht="15" customHeight="1">
      <c r="L1193" s="100"/>
      <c r="M1193" s="100"/>
      <c r="N1193" s="160"/>
      <c r="O1193" s="161"/>
      <c r="P1193" s="162"/>
      <c r="Q1193" s="165"/>
      <c r="R1193" s="166"/>
      <c r="S1193" s="98"/>
      <c r="T1193" s="126"/>
      <c r="U1193" s="100"/>
    </row>
    <row r="1194" spans="12:21" ht="15" customHeight="1">
      <c r="L1194" s="100"/>
      <c r="M1194" s="100"/>
      <c r="N1194" s="160"/>
      <c r="O1194" s="161"/>
      <c r="P1194" s="162"/>
      <c r="Q1194" s="165"/>
      <c r="R1194" s="166"/>
      <c r="S1194" s="98"/>
      <c r="T1194" s="126"/>
      <c r="U1194" s="175"/>
    </row>
    <row r="1195" spans="12:21" ht="15" customHeight="1">
      <c r="L1195" s="100"/>
      <c r="M1195" s="100"/>
      <c r="N1195" s="160"/>
      <c r="O1195" s="161"/>
      <c r="P1195" s="162"/>
      <c r="Q1195" s="165"/>
      <c r="R1195" s="166"/>
      <c r="S1195" s="98"/>
      <c r="T1195" s="126"/>
      <c r="U1195" s="100"/>
    </row>
    <row r="1196" spans="12:21" ht="15" customHeight="1">
      <c r="L1196" s="100"/>
      <c r="M1196" s="100"/>
      <c r="N1196" s="160"/>
      <c r="O1196" s="161"/>
      <c r="P1196" s="162"/>
      <c r="Q1196" s="165"/>
      <c r="R1196" s="166"/>
      <c r="S1196" s="98"/>
      <c r="T1196" s="126"/>
      <c r="U1196" s="175"/>
    </row>
    <row r="1197" spans="12:21" ht="15" customHeight="1">
      <c r="L1197" s="100"/>
      <c r="M1197" s="100"/>
      <c r="N1197" s="160"/>
      <c r="O1197" s="161"/>
      <c r="P1197" s="162"/>
      <c r="Q1197" s="165"/>
      <c r="R1197" s="166"/>
      <c r="S1197" s="98"/>
      <c r="T1197" s="126"/>
      <c r="U1197" s="100"/>
    </row>
    <row r="1198" spans="12:21" ht="15" customHeight="1">
      <c r="L1198" s="100"/>
      <c r="M1198" s="100"/>
      <c r="N1198" s="160"/>
      <c r="O1198" s="161"/>
      <c r="P1198" s="162"/>
      <c r="Q1198" s="165"/>
      <c r="R1198" s="167"/>
      <c r="S1198" s="98"/>
      <c r="T1198" s="126"/>
      <c r="U1198" s="175"/>
    </row>
    <row r="1199" spans="12:21" ht="15" customHeight="1">
      <c r="L1199" s="100"/>
      <c r="M1199" s="100"/>
      <c r="N1199" s="160"/>
      <c r="O1199" s="161"/>
      <c r="P1199" s="162"/>
      <c r="Q1199" s="165"/>
      <c r="R1199" s="166"/>
      <c r="S1199" s="98"/>
      <c r="T1199" s="126"/>
      <c r="U1199" s="100"/>
    </row>
    <row r="1200" spans="12:21" ht="15" customHeight="1">
      <c r="L1200" s="100"/>
      <c r="M1200" s="100"/>
      <c r="N1200" s="160"/>
      <c r="O1200" s="161"/>
      <c r="P1200" s="162"/>
      <c r="Q1200" s="163"/>
      <c r="R1200" s="167"/>
      <c r="S1200" s="98"/>
      <c r="T1200" s="126"/>
      <c r="U1200" s="175"/>
    </row>
    <row r="1201" spans="12:21" ht="15" customHeight="1">
      <c r="L1201" s="100"/>
      <c r="M1201" s="100"/>
      <c r="N1201" s="160"/>
      <c r="O1201" s="161"/>
      <c r="P1201" s="162"/>
      <c r="Q1201" s="165"/>
      <c r="R1201" s="167"/>
      <c r="S1201" s="98"/>
      <c r="T1201" s="126"/>
      <c r="U1201" s="100"/>
    </row>
    <row r="1202" spans="12:21" ht="15" customHeight="1">
      <c r="L1202" s="100"/>
      <c r="M1202" s="100"/>
      <c r="N1202" s="160"/>
      <c r="O1202" s="161"/>
      <c r="P1202" s="162"/>
      <c r="Q1202" s="163"/>
      <c r="R1202" s="167"/>
      <c r="S1202" s="98"/>
      <c r="T1202" s="126"/>
      <c r="U1202" s="175"/>
    </row>
    <row r="1203" spans="12:21" ht="15" customHeight="1">
      <c r="L1203" s="100"/>
      <c r="M1203" s="100"/>
      <c r="N1203" s="160"/>
      <c r="O1203" s="161"/>
      <c r="P1203" s="162"/>
      <c r="Q1203" s="163"/>
      <c r="R1203" s="167"/>
      <c r="S1203" s="98"/>
      <c r="T1203" s="126"/>
      <c r="U1203" s="100"/>
    </row>
    <row r="1204" spans="12:21" ht="15" customHeight="1">
      <c r="L1204" s="100"/>
      <c r="M1204" s="100"/>
      <c r="N1204" s="160"/>
      <c r="O1204" s="161"/>
      <c r="P1204" s="162"/>
      <c r="Q1204" s="165"/>
      <c r="R1204" s="167"/>
      <c r="S1204" s="98"/>
      <c r="T1204" s="126"/>
      <c r="U1204" s="175"/>
    </row>
    <row r="1205" spans="12:21" ht="15" customHeight="1">
      <c r="L1205" s="100"/>
      <c r="M1205" s="100"/>
      <c r="N1205" s="160"/>
      <c r="O1205" s="161"/>
      <c r="P1205" s="162"/>
      <c r="Q1205" s="163"/>
      <c r="R1205" s="167"/>
      <c r="S1205" s="98"/>
      <c r="T1205" s="126"/>
      <c r="U1205" s="100"/>
    </row>
    <row r="1206" spans="12:21" ht="15" customHeight="1">
      <c r="L1206" s="100"/>
      <c r="M1206" s="100"/>
      <c r="N1206" s="160"/>
      <c r="O1206" s="161"/>
      <c r="P1206" s="162"/>
      <c r="Q1206" s="165"/>
      <c r="R1206" s="167"/>
      <c r="S1206" s="98"/>
      <c r="T1206" s="126"/>
      <c r="U1206" s="175"/>
    </row>
    <row r="1207" spans="12:21" ht="15" customHeight="1">
      <c r="L1207" s="100"/>
      <c r="M1207" s="100"/>
      <c r="N1207" s="160"/>
      <c r="O1207" s="161"/>
      <c r="P1207" s="162"/>
      <c r="Q1207" s="163"/>
      <c r="R1207" s="167"/>
      <c r="S1207" s="98"/>
      <c r="T1207" s="126"/>
      <c r="U1207" s="100"/>
    </row>
    <row r="1208" spans="12:21" ht="15" customHeight="1">
      <c r="L1208" s="100"/>
      <c r="M1208" s="100"/>
      <c r="N1208" s="160"/>
      <c r="O1208" s="161"/>
      <c r="P1208" s="162"/>
      <c r="Q1208" s="163"/>
      <c r="R1208" s="167"/>
      <c r="S1208" s="98"/>
      <c r="T1208" s="126"/>
      <c r="U1208" s="175"/>
    </row>
    <row r="1209" spans="12:21" ht="15" customHeight="1">
      <c r="L1209" s="100"/>
      <c r="M1209" s="100"/>
      <c r="N1209" s="160"/>
      <c r="O1209" s="161"/>
      <c r="P1209" s="162"/>
      <c r="Q1209" s="163"/>
      <c r="R1209" s="167"/>
      <c r="S1209" s="98"/>
      <c r="T1209" s="126"/>
      <c r="U1209" s="100"/>
    </row>
    <row r="1210" spans="12:21" ht="15" customHeight="1">
      <c r="L1210" s="100"/>
      <c r="M1210" s="100"/>
      <c r="N1210" s="160"/>
      <c r="O1210" s="161"/>
      <c r="P1210" s="162"/>
      <c r="Q1210" s="165"/>
      <c r="R1210" s="166"/>
      <c r="S1210" s="98"/>
      <c r="T1210" s="126"/>
      <c r="U1210" s="175"/>
    </row>
    <row r="1211" spans="12:21" ht="15" customHeight="1">
      <c r="L1211" s="100"/>
      <c r="M1211" s="100"/>
      <c r="N1211" s="160"/>
      <c r="O1211" s="161"/>
      <c r="P1211" s="162"/>
      <c r="Q1211" s="163"/>
      <c r="R1211" s="167"/>
      <c r="S1211" s="98"/>
      <c r="T1211" s="126"/>
      <c r="U1211" s="100"/>
    </row>
    <row r="1212" spans="12:21" ht="15" customHeight="1">
      <c r="L1212" s="100"/>
      <c r="M1212" s="100"/>
      <c r="N1212" s="160"/>
      <c r="O1212" s="161"/>
      <c r="P1212" s="162"/>
      <c r="Q1212" s="165"/>
      <c r="R1212" s="167"/>
      <c r="S1212" s="98"/>
      <c r="T1212" s="126"/>
      <c r="U1212" s="175"/>
    </row>
    <row r="1213" spans="12:21" ht="15" customHeight="1">
      <c r="L1213" s="100"/>
      <c r="M1213" s="100"/>
      <c r="N1213" s="160"/>
      <c r="O1213" s="161"/>
      <c r="P1213" s="162"/>
      <c r="Q1213" s="165"/>
      <c r="R1213" s="166"/>
      <c r="S1213" s="98"/>
      <c r="T1213" s="126"/>
      <c r="U1213" s="100"/>
    </row>
    <row r="1214" spans="12:21" ht="15" customHeight="1">
      <c r="L1214" s="100"/>
      <c r="M1214" s="100"/>
      <c r="N1214" s="160"/>
      <c r="O1214" s="161"/>
      <c r="P1214" s="162"/>
      <c r="Q1214" s="165"/>
      <c r="R1214" s="167"/>
      <c r="S1214" s="98"/>
      <c r="T1214" s="126"/>
      <c r="U1214" s="175"/>
    </row>
    <row r="1215" spans="12:21" ht="15" customHeight="1">
      <c r="L1215" s="100"/>
      <c r="M1215" s="100"/>
      <c r="N1215" s="160"/>
      <c r="O1215" s="161"/>
      <c r="P1215" s="162"/>
      <c r="Q1215" s="165"/>
      <c r="R1215" s="167"/>
      <c r="S1215" s="98"/>
      <c r="T1215" s="126"/>
      <c r="U1215" s="100"/>
    </row>
    <row r="1216" spans="12:21" ht="15" customHeight="1">
      <c r="L1216" s="100"/>
      <c r="M1216" s="100"/>
      <c r="N1216" s="160"/>
      <c r="O1216" s="161"/>
      <c r="P1216" s="162"/>
      <c r="Q1216" s="165"/>
      <c r="R1216" s="167"/>
      <c r="S1216" s="98"/>
      <c r="T1216" s="126"/>
      <c r="U1216" s="175"/>
    </row>
    <row r="1217" spans="12:21" ht="15" customHeight="1">
      <c r="L1217" s="100"/>
      <c r="M1217" s="100"/>
      <c r="N1217" s="160"/>
      <c r="O1217" s="161"/>
      <c r="P1217" s="162"/>
      <c r="Q1217" s="165"/>
      <c r="R1217" s="167"/>
      <c r="S1217" s="98"/>
      <c r="T1217" s="126"/>
      <c r="U1217" s="100"/>
    </row>
    <row r="1218" spans="12:21" ht="15" customHeight="1">
      <c r="L1218" s="100"/>
      <c r="M1218" s="100"/>
      <c r="N1218" s="160"/>
      <c r="O1218" s="161"/>
      <c r="P1218" s="162"/>
      <c r="Q1218" s="165"/>
      <c r="R1218" s="167"/>
      <c r="S1218" s="98"/>
      <c r="T1218" s="126"/>
      <c r="U1218" s="175"/>
    </row>
    <row r="1219" spans="12:21" ht="15" customHeight="1">
      <c r="L1219" s="100"/>
      <c r="M1219" s="100"/>
      <c r="N1219" s="160"/>
      <c r="O1219" s="161"/>
      <c r="P1219" s="162"/>
      <c r="Q1219" s="174"/>
      <c r="R1219" s="167"/>
      <c r="S1219" s="98"/>
      <c r="T1219" s="126"/>
      <c r="U1219" s="100"/>
    </row>
    <row r="1220" spans="12:21" ht="15" customHeight="1">
      <c r="L1220" s="100"/>
      <c r="M1220" s="100"/>
      <c r="N1220" s="160"/>
      <c r="O1220" s="161"/>
      <c r="P1220" s="162"/>
      <c r="Q1220" s="174"/>
      <c r="R1220" s="167"/>
      <c r="S1220" s="98"/>
      <c r="T1220" s="126"/>
      <c r="U1220" s="175"/>
    </row>
    <row r="1221" spans="12:21" ht="15" customHeight="1">
      <c r="L1221" s="100"/>
      <c r="M1221" s="100"/>
      <c r="N1221" s="160"/>
      <c r="O1221" s="161"/>
      <c r="P1221" s="162"/>
      <c r="Q1221" s="174"/>
      <c r="R1221" s="167"/>
      <c r="S1221" s="98"/>
      <c r="T1221" s="126"/>
      <c r="U1221" s="100"/>
    </row>
    <row r="1222" spans="12:21" ht="15" customHeight="1">
      <c r="L1222" s="100"/>
      <c r="M1222" s="100"/>
      <c r="N1222" s="160"/>
      <c r="O1222" s="161"/>
      <c r="P1222" s="162"/>
      <c r="Q1222" s="174"/>
      <c r="R1222" s="167"/>
      <c r="S1222" s="98"/>
      <c r="T1222" s="126"/>
      <c r="U1222" s="175"/>
    </row>
    <row r="1223" spans="12:21" ht="15" customHeight="1">
      <c r="L1223" s="100"/>
      <c r="M1223" s="100"/>
      <c r="N1223" s="160"/>
      <c r="O1223" s="161"/>
      <c r="P1223" s="162"/>
      <c r="Q1223" s="174"/>
      <c r="R1223" s="167"/>
      <c r="S1223" s="98"/>
      <c r="T1223" s="126"/>
      <c r="U1223" s="100"/>
    </row>
    <row r="1224" spans="12:21" ht="15" customHeight="1">
      <c r="L1224" s="100"/>
      <c r="M1224" s="100"/>
      <c r="N1224" s="160"/>
      <c r="O1224" s="161"/>
      <c r="P1224" s="162"/>
      <c r="Q1224" s="174"/>
      <c r="R1224" s="167"/>
      <c r="S1224" s="98"/>
      <c r="T1224" s="126"/>
      <c r="U1224" s="175"/>
    </row>
    <row r="1225" spans="12:21" ht="15" customHeight="1">
      <c r="L1225" s="100"/>
      <c r="M1225" s="100"/>
      <c r="N1225" s="160"/>
      <c r="O1225" s="161"/>
      <c r="P1225" s="162"/>
      <c r="Q1225" s="174"/>
      <c r="R1225" s="167"/>
      <c r="S1225" s="98"/>
      <c r="T1225" s="126"/>
      <c r="U1225" s="100"/>
    </row>
    <row r="1226" spans="12:21" ht="15" customHeight="1">
      <c r="L1226" s="100"/>
      <c r="M1226" s="100"/>
      <c r="N1226" s="160"/>
      <c r="O1226" s="161"/>
      <c r="P1226" s="162"/>
      <c r="Q1226" s="174"/>
      <c r="R1226" s="167"/>
      <c r="S1226" s="98"/>
      <c r="T1226" s="126"/>
      <c r="U1226" s="175"/>
    </row>
    <row r="1227" spans="12:21" ht="15" customHeight="1">
      <c r="L1227" s="100"/>
      <c r="M1227" s="100"/>
      <c r="N1227" s="160"/>
      <c r="O1227" s="161"/>
      <c r="P1227" s="162"/>
      <c r="Q1227" s="174"/>
      <c r="R1227" s="167"/>
      <c r="S1227" s="98"/>
      <c r="T1227" s="126"/>
      <c r="U1227" s="100"/>
    </row>
    <row r="1228" spans="12:21" ht="15" customHeight="1">
      <c r="L1228" s="100"/>
      <c r="M1228" s="100"/>
      <c r="N1228" s="160"/>
      <c r="O1228" s="161"/>
      <c r="P1228" s="162"/>
      <c r="Q1228" s="174"/>
      <c r="R1228" s="167"/>
      <c r="S1228" s="98"/>
      <c r="T1228" s="126"/>
      <c r="U1228" s="175"/>
    </row>
    <row r="1229" spans="12:21" ht="15" customHeight="1">
      <c r="L1229" s="100"/>
      <c r="M1229" s="100"/>
      <c r="N1229" s="160"/>
      <c r="O1229" s="161"/>
      <c r="P1229" s="162"/>
      <c r="Q1229" s="174"/>
      <c r="R1229" s="167"/>
      <c r="S1229" s="98"/>
      <c r="T1229" s="126"/>
      <c r="U1229" s="100"/>
    </row>
    <row r="1230" spans="12:21" ht="15" customHeight="1">
      <c r="L1230" s="100"/>
      <c r="M1230" s="100"/>
      <c r="N1230" s="160"/>
      <c r="O1230" s="161"/>
      <c r="P1230" s="162"/>
      <c r="Q1230" s="174"/>
      <c r="R1230" s="167"/>
      <c r="S1230" s="98"/>
      <c r="T1230" s="126"/>
      <c r="U1230" s="175"/>
    </row>
    <row r="1231" spans="12:21" ht="15" customHeight="1">
      <c r="L1231" s="100"/>
      <c r="M1231" s="100"/>
      <c r="N1231" s="160"/>
      <c r="O1231" s="161"/>
      <c r="P1231" s="162"/>
      <c r="Q1231" s="174"/>
      <c r="R1231" s="167"/>
      <c r="S1231" s="98"/>
      <c r="T1231" s="126"/>
      <c r="U1231" s="100"/>
    </row>
    <row r="1232" spans="12:21" ht="15" customHeight="1">
      <c r="L1232" s="100"/>
      <c r="M1232" s="100"/>
      <c r="N1232" s="160"/>
      <c r="O1232" s="161"/>
      <c r="P1232" s="162"/>
      <c r="Q1232" s="174"/>
      <c r="R1232" s="167"/>
      <c r="S1232" s="98"/>
      <c r="T1232" s="126"/>
      <c r="U1232" s="175"/>
    </row>
    <row r="1233" spans="12:21" ht="15" customHeight="1">
      <c r="L1233" s="100"/>
      <c r="M1233" s="100"/>
      <c r="N1233" s="160"/>
      <c r="O1233" s="161"/>
      <c r="P1233" s="162"/>
      <c r="Q1233" s="174"/>
      <c r="R1233" s="167"/>
      <c r="S1233" s="98"/>
      <c r="T1233" s="126"/>
      <c r="U1233" s="100"/>
    </row>
    <row r="1234" spans="12:21" ht="15" customHeight="1">
      <c r="L1234" s="100"/>
      <c r="M1234" s="100"/>
      <c r="N1234" s="160"/>
      <c r="O1234" s="161"/>
      <c r="P1234" s="162"/>
      <c r="Q1234" s="174"/>
      <c r="R1234" s="167"/>
      <c r="S1234" s="98"/>
      <c r="T1234" s="126"/>
      <c r="U1234" s="175"/>
    </row>
    <row r="1235" spans="12:21" ht="15" customHeight="1">
      <c r="L1235" s="100"/>
      <c r="M1235" s="100"/>
      <c r="N1235" s="160"/>
      <c r="O1235" s="161"/>
      <c r="P1235" s="162"/>
      <c r="Q1235" s="174"/>
      <c r="R1235" s="167"/>
      <c r="S1235" s="98"/>
      <c r="T1235" s="126"/>
      <c r="U1235" s="100"/>
    </row>
    <row r="1236" spans="12:21" ht="15" customHeight="1">
      <c r="L1236" s="100"/>
      <c r="M1236" s="100"/>
      <c r="N1236" s="160"/>
      <c r="O1236" s="161"/>
      <c r="P1236" s="162"/>
      <c r="Q1236" s="174"/>
      <c r="R1236" s="167"/>
      <c r="S1236" s="98"/>
      <c r="T1236" s="126"/>
      <c r="U1236" s="175"/>
    </row>
    <row r="1237" spans="12:21" ht="15" customHeight="1">
      <c r="L1237" s="100"/>
      <c r="M1237" s="100"/>
      <c r="N1237" s="160"/>
      <c r="O1237" s="161"/>
      <c r="P1237" s="162"/>
      <c r="Q1237" s="174"/>
      <c r="R1237" s="167"/>
      <c r="S1237" s="98"/>
      <c r="T1237" s="126"/>
      <c r="U1237" s="100"/>
    </row>
    <row r="1238" spans="12:21" ht="15" customHeight="1">
      <c r="L1238" s="100"/>
      <c r="M1238" s="100"/>
      <c r="N1238" s="160"/>
      <c r="O1238" s="161"/>
      <c r="P1238" s="162"/>
      <c r="Q1238" s="174"/>
      <c r="R1238" s="167"/>
      <c r="S1238" s="98"/>
      <c r="T1238" s="126"/>
      <c r="U1238" s="175"/>
    </row>
    <row r="1239" spans="12:21" ht="15" customHeight="1">
      <c r="L1239" s="100"/>
      <c r="M1239" s="100"/>
      <c r="N1239" s="160"/>
      <c r="O1239" s="161"/>
      <c r="P1239" s="162"/>
      <c r="Q1239" s="174"/>
      <c r="R1239" s="167"/>
      <c r="S1239" s="98"/>
      <c r="T1239" s="126"/>
      <c r="U1239" s="100"/>
    </row>
    <row r="1240" spans="12:21" ht="15" customHeight="1">
      <c r="L1240" s="100"/>
      <c r="M1240" s="100"/>
      <c r="N1240" s="160"/>
      <c r="O1240" s="161"/>
      <c r="P1240" s="162"/>
      <c r="Q1240" s="163"/>
      <c r="R1240" s="167"/>
      <c r="S1240" s="98"/>
      <c r="T1240" s="126"/>
      <c r="U1240" s="175"/>
    </row>
    <row r="1241" spans="12:21" ht="15" customHeight="1">
      <c r="L1241" s="100"/>
      <c r="M1241" s="100"/>
      <c r="N1241" s="160"/>
      <c r="O1241" s="161"/>
      <c r="P1241" s="162"/>
      <c r="Q1241" s="163"/>
      <c r="R1241" s="167"/>
      <c r="S1241" s="98"/>
      <c r="T1241" s="126"/>
      <c r="U1241" s="100"/>
    </row>
    <row r="1242" spans="12:21" ht="15" customHeight="1">
      <c r="L1242" s="100"/>
      <c r="M1242" s="100"/>
      <c r="N1242" s="160"/>
      <c r="O1242" s="161"/>
      <c r="P1242" s="162"/>
      <c r="Q1242" s="174"/>
      <c r="R1242" s="167"/>
      <c r="S1242" s="98"/>
      <c r="T1242" s="126"/>
      <c r="U1242" s="175"/>
    </row>
    <row r="1243" spans="12:21" ht="15" customHeight="1">
      <c r="L1243" s="100"/>
      <c r="M1243" s="100"/>
      <c r="N1243" s="160"/>
      <c r="O1243" s="161"/>
      <c r="P1243" s="162"/>
      <c r="Q1243" s="174"/>
      <c r="R1243" s="167"/>
      <c r="S1243" s="98"/>
      <c r="T1243" s="126"/>
      <c r="U1243" s="100"/>
    </row>
    <row r="1244" spans="12:21" ht="15" customHeight="1">
      <c r="L1244" s="100"/>
      <c r="M1244" s="100"/>
      <c r="N1244" s="160"/>
      <c r="O1244" s="161"/>
      <c r="P1244" s="162"/>
      <c r="Q1244" s="174"/>
      <c r="R1244" s="167"/>
      <c r="S1244" s="98"/>
      <c r="T1244" s="126"/>
      <c r="U1244" s="175"/>
    </row>
    <row r="1245" spans="12:21" ht="15" customHeight="1">
      <c r="L1245" s="100"/>
      <c r="M1245" s="100"/>
      <c r="N1245" s="160"/>
      <c r="O1245" s="161"/>
      <c r="P1245" s="162"/>
      <c r="Q1245" s="174"/>
      <c r="R1245" s="167"/>
      <c r="S1245" s="98"/>
      <c r="T1245" s="126"/>
      <c r="U1245" s="100"/>
    </row>
    <row r="1246" spans="12:21" ht="15" customHeight="1">
      <c r="L1246" s="100"/>
      <c r="M1246" s="100"/>
      <c r="N1246" s="160"/>
      <c r="O1246" s="161"/>
      <c r="P1246" s="162"/>
      <c r="Q1246" s="174"/>
      <c r="R1246" s="167"/>
      <c r="S1246" s="98"/>
      <c r="T1246" s="126"/>
      <c r="U1246" s="175"/>
    </row>
    <row r="1247" spans="12:21" ht="15" customHeight="1">
      <c r="L1247" s="100"/>
      <c r="M1247" s="100"/>
      <c r="N1247" s="160"/>
      <c r="O1247" s="161"/>
      <c r="P1247" s="162"/>
      <c r="Q1247" s="165"/>
      <c r="R1247" s="164"/>
      <c r="S1247" s="98"/>
      <c r="T1247" s="98"/>
      <c r="U1247" s="100"/>
    </row>
    <row r="1248" spans="12:21" ht="15" customHeight="1">
      <c r="L1248" s="100"/>
      <c r="M1248" s="100"/>
      <c r="N1248" s="160"/>
      <c r="O1248" s="161"/>
      <c r="P1248" s="162"/>
      <c r="Q1248" s="174"/>
      <c r="R1248" s="167"/>
      <c r="S1248" s="98"/>
      <c r="T1248" s="126"/>
      <c r="U1248" s="175"/>
    </row>
    <row r="1249" spans="12:22" ht="15" customHeight="1">
      <c r="L1249" s="100"/>
      <c r="M1249" s="100"/>
      <c r="N1249" s="160"/>
      <c r="O1249" s="161"/>
      <c r="P1249" s="162"/>
      <c r="Q1249" s="174"/>
      <c r="R1249" s="167"/>
      <c r="S1249" s="98"/>
      <c r="T1249" s="126"/>
      <c r="U1249" s="100"/>
    </row>
    <row r="1250" spans="12:22" ht="15" customHeight="1">
      <c r="L1250" s="100"/>
      <c r="M1250" s="100"/>
      <c r="N1250" s="160"/>
      <c r="O1250" s="161"/>
      <c r="P1250" s="162"/>
      <c r="Q1250" s="174"/>
      <c r="R1250" s="167"/>
      <c r="S1250" s="98"/>
      <c r="T1250" s="126"/>
      <c r="U1250" s="175"/>
    </row>
    <row r="1251" spans="12:22" ht="15" customHeight="1">
      <c r="L1251" s="100"/>
      <c r="M1251" s="100"/>
      <c r="N1251" s="160"/>
      <c r="O1251" s="161"/>
      <c r="P1251" s="162"/>
      <c r="Q1251" s="174"/>
      <c r="R1251" s="167"/>
      <c r="S1251" s="98"/>
      <c r="T1251" s="126"/>
      <c r="U1251" s="100"/>
    </row>
    <row r="1252" spans="12:22" ht="15" customHeight="1">
      <c r="L1252" s="100"/>
      <c r="M1252" s="100"/>
      <c r="N1252" s="160"/>
      <c r="O1252" s="161"/>
      <c r="P1252" s="162"/>
      <c r="Q1252" s="174"/>
      <c r="R1252" s="167"/>
      <c r="S1252" s="98"/>
      <c r="T1252" s="126"/>
      <c r="U1252" s="175"/>
    </row>
    <row r="1253" spans="12:22" ht="15" customHeight="1">
      <c r="L1253" s="100"/>
      <c r="M1253" s="100"/>
      <c r="N1253" s="160"/>
      <c r="O1253" s="161"/>
      <c r="P1253" s="162"/>
      <c r="Q1253" s="174"/>
      <c r="R1253" s="167"/>
      <c r="S1253" s="98"/>
      <c r="T1253" s="126"/>
      <c r="U1253" s="100"/>
    </row>
    <row r="1254" spans="12:22" ht="15" customHeight="1">
      <c r="L1254" s="100"/>
      <c r="M1254" s="100"/>
      <c r="N1254" s="160"/>
      <c r="O1254" s="161"/>
      <c r="P1254" s="162"/>
      <c r="Q1254" s="165"/>
      <c r="R1254" s="164"/>
      <c r="S1254" s="98"/>
      <c r="T1254" s="126"/>
      <c r="U1254" s="100"/>
      <c r="V1254" s="107"/>
    </row>
    <row r="1255" spans="12:22" ht="15" customHeight="1">
      <c r="L1255" s="100"/>
      <c r="M1255" s="100"/>
      <c r="N1255" s="160"/>
      <c r="O1255" s="161"/>
      <c r="P1255" s="162"/>
      <c r="Q1255" s="174"/>
      <c r="R1255" s="167"/>
      <c r="S1255" s="98"/>
      <c r="T1255" s="126"/>
      <c r="U1255" s="100"/>
    </row>
    <row r="1256" spans="12:22" ht="15" customHeight="1">
      <c r="L1256" s="100"/>
      <c r="M1256" s="100"/>
      <c r="N1256" s="160"/>
      <c r="O1256" s="161"/>
      <c r="P1256" s="162"/>
      <c r="Q1256" s="174"/>
      <c r="R1256" s="167"/>
      <c r="S1256" s="98"/>
      <c r="T1256" s="126"/>
      <c r="U1256" s="175"/>
    </row>
    <row r="1257" spans="12:22" ht="15" customHeight="1">
      <c r="L1257" s="100"/>
      <c r="M1257" s="100"/>
      <c r="N1257" s="160"/>
      <c r="O1257" s="161"/>
      <c r="P1257" s="162"/>
      <c r="Q1257" s="174"/>
      <c r="R1257" s="167"/>
      <c r="S1257" s="98"/>
      <c r="T1257" s="126"/>
      <c r="U1257" s="100"/>
    </row>
    <row r="1258" spans="12:22" ht="15" customHeight="1">
      <c r="L1258" s="100"/>
      <c r="M1258" s="100"/>
      <c r="N1258" s="160"/>
      <c r="O1258" s="161"/>
      <c r="P1258" s="162"/>
      <c r="Q1258" s="163"/>
      <c r="R1258" s="167"/>
      <c r="S1258" s="152"/>
      <c r="T1258" s="98"/>
      <c r="U1258" s="100"/>
      <c r="V1258" s="107"/>
    </row>
    <row r="1259" spans="12:22" ht="15" customHeight="1">
      <c r="L1259" s="100"/>
      <c r="M1259" s="100"/>
      <c r="N1259" s="160"/>
      <c r="O1259" s="161"/>
      <c r="P1259" s="162"/>
      <c r="Q1259" s="163"/>
      <c r="R1259" s="167"/>
      <c r="S1259" s="98"/>
      <c r="T1259" s="126"/>
      <c r="U1259" s="100"/>
    </row>
    <row r="1260" spans="12:22" ht="15" customHeight="1">
      <c r="L1260" s="100"/>
      <c r="M1260" s="100"/>
      <c r="N1260" s="160"/>
      <c r="O1260" s="161"/>
      <c r="P1260" s="162"/>
      <c r="Q1260" s="163"/>
      <c r="R1260" s="167"/>
      <c r="S1260" s="98"/>
      <c r="T1260" s="126"/>
      <c r="U1260" s="175"/>
    </row>
    <row r="1261" spans="12:22" ht="15" customHeight="1">
      <c r="L1261" s="100"/>
      <c r="M1261" s="100"/>
      <c r="N1261" s="160"/>
      <c r="O1261" s="161"/>
      <c r="P1261" s="162"/>
      <c r="Q1261" s="174"/>
      <c r="R1261" s="167"/>
      <c r="S1261" s="98"/>
      <c r="T1261" s="126"/>
      <c r="U1261" s="169"/>
    </row>
    <row r="1262" spans="12:22" ht="15" customHeight="1">
      <c r="L1262" s="100"/>
      <c r="M1262" s="100"/>
      <c r="N1262" s="160"/>
      <c r="O1262" s="161"/>
      <c r="P1262" s="162"/>
      <c r="Q1262" s="163"/>
      <c r="R1262" s="167"/>
      <c r="S1262" s="98"/>
      <c r="T1262" s="126"/>
      <c r="U1262" s="100"/>
    </row>
    <row r="1263" spans="12:22" ht="15" customHeight="1">
      <c r="L1263" s="100"/>
      <c r="M1263" s="100"/>
      <c r="N1263" s="160"/>
      <c r="O1263" s="161"/>
      <c r="P1263" s="162"/>
      <c r="Q1263" s="174"/>
      <c r="R1263" s="167"/>
      <c r="S1263" s="98"/>
      <c r="T1263" s="126"/>
      <c r="U1263" s="100"/>
    </row>
    <row r="1264" spans="12:22" ht="15" customHeight="1">
      <c r="L1264" s="100"/>
      <c r="M1264" s="100"/>
      <c r="N1264" s="160"/>
      <c r="O1264" s="161"/>
      <c r="P1264" s="162"/>
      <c r="Q1264" s="174"/>
      <c r="R1264" s="167"/>
      <c r="S1264" s="98"/>
      <c r="T1264" s="126"/>
      <c r="U1264" s="175"/>
    </row>
    <row r="1265" spans="12:22" ht="15" customHeight="1">
      <c r="L1265" s="100"/>
      <c r="M1265" s="100"/>
      <c r="N1265" s="160"/>
      <c r="O1265" s="161"/>
      <c r="P1265" s="162"/>
      <c r="Q1265" s="174"/>
      <c r="R1265" s="167"/>
      <c r="S1265" s="98"/>
      <c r="T1265" s="126"/>
      <c r="U1265" s="100"/>
    </row>
    <row r="1266" spans="12:22" ht="15" customHeight="1">
      <c r="L1266" s="100"/>
      <c r="M1266" s="100"/>
      <c r="N1266" s="160"/>
      <c r="O1266" s="161"/>
      <c r="P1266" s="162"/>
      <c r="Q1266" s="174"/>
      <c r="R1266" s="167"/>
      <c r="S1266" s="98"/>
      <c r="T1266" s="126"/>
      <c r="U1266" s="175"/>
    </row>
    <row r="1267" spans="12:22" ht="15" customHeight="1">
      <c r="L1267" s="100"/>
      <c r="M1267" s="100"/>
      <c r="N1267" s="160"/>
      <c r="O1267" s="161"/>
      <c r="P1267" s="162"/>
      <c r="Q1267" s="174"/>
      <c r="R1267" s="167"/>
      <c r="S1267" s="98"/>
      <c r="T1267" s="126"/>
      <c r="U1267" s="100"/>
    </row>
    <row r="1268" spans="12:22" ht="15" customHeight="1">
      <c r="L1268" s="100"/>
      <c r="M1268" s="100"/>
      <c r="N1268" s="160"/>
      <c r="O1268" s="161"/>
      <c r="P1268" s="162"/>
      <c r="Q1268" s="174"/>
      <c r="R1268" s="167"/>
      <c r="S1268" s="98"/>
      <c r="T1268" s="126"/>
      <c r="U1268" s="175"/>
    </row>
    <row r="1269" spans="12:22" ht="15" customHeight="1">
      <c r="L1269" s="100"/>
      <c r="M1269" s="100"/>
      <c r="N1269" s="160"/>
      <c r="O1269" s="161"/>
      <c r="P1269" s="162"/>
      <c r="Q1269" s="174"/>
      <c r="R1269" s="167"/>
      <c r="S1269" s="98"/>
      <c r="T1269" s="126"/>
      <c r="U1269" s="100"/>
    </row>
    <row r="1270" spans="12:22" ht="15" customHeight="1">
      <c r="L1270" s="100"/>
      <c r="M1270" s="100"/>
      <c r="N1270" s="160"/>
      <c r="O1270" s="161"/>
      <c r="P1270" s="162"/>
      <c r="Q1270" s="163"/>
      <c r="R1270" s="167"/>
      <c r="S1270" s="152"/>
      <c r="T1270" s="98"/>
      <c r="U1270" s="100"/>
      <c r="V1270" s="107"/>
    </row>
    <row r="1271" spans="12:22" ht="15" customHeight="1">
      <c r="L1271" s="100"/>
      <c r="M1271" s="100"/>
      <c r="N1271" s="160"/>
      <c r="O1271" s="161"/>
      <c r="P1271" s="162"/>
      <c r="Q1271" s="163"/>
      <c r="R1271" s="167"/>
      <c r="S1271" s="98"/>
      <c r="T1271" s="126"/>
      <c r="U1271" s="100"/>
    </row>
    <row r="1272" spans="12:22" ht="15" customHeight="1">
      <c r="L1272" s="100"/>
      <c r="M1272" s="100"/>
      <c r="N1272" s="160"/>
      <c r="O1272" s="161"/>
      <c r="P1272" s="162"/>
      <c r="Q1272" s="174"/>
      <c r="R1272" s="167"/>
      <c r="S1272" s="98"/>
      <c r="T1272" s="126"/>
      <c r="U1272" s="175"/>
    </row>
    <row r="1273" spans="12:22" ht="15" customHeight="1">
      <c r="L1273" s="100"/>
      <c r="M1273" s="100"/>
      <c r="N1273" s="160"/>
      <c r="O1273" s="161"/>
      <c r="P1273" s="162"/>
      <c r="Q1273" s="174"/>
      <c r="R1273" s="167"/>
      <c r="S1273" s="98"/>
      <c r="T1273" s="126"/>
      <c r="U1273" s="100"/>
    </row>
    <row r="1274" spans="12:22" ht="15" customHeight="1">
      <c r="L1274" s="100"/>
      <c r="M1274" s="100"/>
      <c r="N1274" s="160"/>
      <c r="O1274" s="161"/>
      <c r="P1274" s="162"/>
      <c r="Q1274" s="174"/>
      <c r="R1274" s="167"/>
      <c r="S1274" s="98"/>
      <c r="T1274" s="126"/>
      <c r="U1274" s="175"/>
    </row>
    <row r="1275" spans="12:22" ht="15" customHeight="1">
      <c r="L1275" s="100"/>
      <c r="M1275" s="100"/>
      <c r="N1275" s="160"/>
      <c r="O1275" s="161"/>
      <c r="P1275" s="162"/>
      <c r="Q1275" s="174"/>
      <c r="R1275" s="167"/>
      <c r="S1275" s="98"/>
      <c r="T1275" s="126"/>
      <c r="U1275" s="100"/>
    </row>
    <row r="1276" spans="12:22" ht="15" customHeight="1">
      <c r="L1276" s="100"/>
      <c r="M1276" s="100"/>
      <c r="N1276" s="160"/>
      <c r="O1276" s="161"/>
      <c r="P1276" s="162"/>
      <c r="Q1276" s="174"/>
      <c r="R1276" s="167"/>
      <c r="S1276" s="98"/>
      <c r="T1276" s="126"/>
      <c r="U1276" s="175"/>
    </row>
    <row r="1277" spans="12:22" ht="15" customHeight="1">
      <c r="L1277" s="100"/>
      <c r="M1277" s="100"/>
      <c r="N1277" s="160"/>
      <c r="O1277" s="161"/>
      <c r="P1277" s="162"/>
      <c r="Q1277" s="174"/>
      <c r="R1277" s="167"/>
      <c r="S1277" s="98"/>
      <c r="T1277" s="126"/>
      <c r="U1277" s="100"/>
    </row>
    <row r="1278" spans="12:22" ht="15" customHeight="1">
      <c r="L1278" s="100"/>
      <c r="M1278" s="100"/>
      <c r="N1278" s="160"/>
      <c r="O1278" s="161"/>
      <c r="P1278" s="162"/>
      <c r="Q1278" s="174"/>
      <c r="R1278" s="167"/>
      <c r="S1278" s="98"/>
      <c r="T1278" s="126"/>
      <c r="U1278" s="175"/>
    </row>
    <row r="1279" spans="12:22" ht="15" customHeight="1">
      <c r="L1279" s="100"/>
      <c r="M1279" s="100"/>
      <c r="N1279" s="160"/>
      <c r="O1279" s="161"/>
      <c r="P1279" s="162"/>
      <c r="Q1279" s="174"/>
      <c r="R1279" s="167"/>
      <c r="S1279" s="98"/>
      <c r="T1279" s="126"/>
      <c r="U1279" s="100"/>
    </row>
    <row r="1280" spans="12:22" ht="15" customHeight="1">
      <c r="L1280" s="100"/>
      <c r="M1280" s="100"/>
      <c r="N1280" s="160"/>
      <c r="O1280" s="161"/>
      <c r="P1280" s="162"/>
      <c r="Q1280" s="174"/>
      <c r="R1280" s="167"/>
      <c r="S1280" s="98"/>
      <c r="T1280" s="126"/>
      <c r="U1280" s="175"/>
    </row>
    <row r="1281" spans="12:21" ht="15" customHeight="1">
      <c r="L1281" s="100"/>
      <c r="M1281" s="100"/>
      <c r="N1281" s="160"/>
      <c r="O1281" s="161"/>
      <c r="P1281" s="162"/>
      <c r="Q1281" s="174"/>
      <c r="R1281" s="167"/>
      <c r="S1281" s="98"/>
      <c r="T1281" s="126"/>
      <c r="U1281" s="100"/>
    </row>
    <row r="1282" spans="12:21" ht="15" customHeight="1">
      <c r="L1282" s="100"/>
      <c r="M1282" s="100"/>
      <c r="N1282" s="160"/>
      <c r="O1282" s="161"/>
      <c r="P1282" s="162"/>
      <c r="Q1282" s="174"/>
      <c r="R1282" s="167"/>
      <c r="S1282" s="98"/>
      <c r="T1282" s="126"/>
      <c r="U1282" s="175"/>
    </row>
    <row r="1283" spans="12:21" ht="15" customHeight="1">
      <c r="L1283" s="100"/>
      <c r="M1283" s="100"/>
      <c r="N1283" s="160"/>
      <c r="O1283" s="161"/>
      <c r="P1283" s="162"/>
      <c r="Q1283" s="174"/>
      <c r="R1283" s="167"/>
      <c r="S1283" s="98"/>
      <c r="T1283" s="126"/>
      <c r="U1283" s="100"/>
    </row>
    <row r="1284" spans="12:21" ht="15" customHeight="1">
      <c r="L1284" s="100"/>
      <c r="M1284" s="100"/>
      <c r="N1284" s="160"/>
      <c r="O1284" s="161"/>
      <c r="P1284" s="162"/>
      <c r="Q1284" s="174"/>
      <c r="R1284" s="167"/>
      <c r="S1284" s="98"/>
      <c r="T1284" s="126"/>
      <c r="U1284" s="175"/>
    </row>
    <row r="1285" spans="12:21" ht="15" customHeight="1">
      <c r="L1285" s="100"/>
      <c r="M1285" s="100"/>
      <c r="N1285" s="160"/>
      <c r="O1285" s="161"/>
      <c r="P1285" s="162"/>
      <c r="Q1285" s="174"/>
      <c r="R1285" s="167"/>
      <c r="S1285" s="98"/>
      <c r="T1285" s="126"/>
      <c r="U1285" s="100"/>
    </row>
    <row r="1286" spans="12:21" ht="15" customHeight="1">
      <c r="L1286" s="100"/>
      <c r="M1286" s="100"/>
      <c r="N1286" s="160"/>
      <c r="O1286" s="161"/>
      <c r="P1286" s="162"/>
      <c r="Q1286" s="174"/>
      <c r="R1286" s="167"/>
      <c r="S1286" s="98"/>
      <c r="T1286" s="126"/>
      <c r="U1286" s="175"/>
    </row>
    <row r="1287" spans="12:21" ht="15" customHeight="1">
      <c r="L1287" s="100"/>
      <c r="M1287" s="100"/>
      <c r="N1287" s="160"/>
      <c r="O1287" s="161"/>
      <c r="P1287" s="162"/>
      <c r="Q1287" s="174"/>
      <c r="R1287" s="167"/>
      <c r="S1287" s="98"/>
      <c r="T1287" s="126"/>
      <c r="U1287" s="100"/>
    </row>
    <row r="1288" spans="12:21" ht="15" customHeight="1">
      <c r="L1288" s="100"/>
      <c r="M1288" s="100"/>
      <c r="N1288" s="160"/>
      <c r="O1288" s="161"/>
      <c r="P1288" s="162"/>
      <c r="Q1288" s="174"/>
      <c r="R1288" s="167"/>
      <c r="S1288" s="98"/>
      <c r="T1288" s="126"/>
      <c r="U1288" s="175"/>
    </row>
    <row r="1289" spans="12:21" ht="15" customHeight="1">
      <c r="L1289" s="100"/>
      <c r="M1289" s="100"/>
      <c r="N1289" s="160"/>
      <c r="O1289" s="161"/>
      <c r="P1289" s="162"/>
      <c r="Q1289" s="174"/>
      <c r="R1289" s="167"/>
      <c r="S1289" s="98"/>
      <c r="T1289" s="126"/>
      <c r="U1289" s="100"/>
    </row>
    <row r="1290" spans="12:21" ht="15" customHeight="1">
      <c r="L1290" s="100"/>
      <c r="M1290" s="100"/>
      <c r="N1290" s="160"/>
      <c r="O1290" s="161"/>
      <c r="P1290" s="162"/>
      <c r="Q1290" s="174"/>
      <c r="R1290" s="167"/>
      <c r="S1290" s="98"/>
      <c r="T1290" s="126"/>
      <c r="U1290" s="175"/>
    </row>
    <row r="1291" spans="12:21" ht="15" customHeight="1">
      <c r="L1291" s="100"/>
      <c r="M1291" s="100"/>
      <c r="N1291" s="160"/>
      <c r="O1291" s="161"/>
      <c r="P1291" s="162"/>
      <c r="Q1291" s="174"/>
      <c r="R1291" s="167"/>
      <c r="S1291" s="98"/>
      <c r="T1291" s="126"/>
      <c r="U1291" s="100"/>
    </row>
    <row r="1292" spans="12:21" ht="15" customHeight="1">
      <c r="L1292" s="100"/>
      <c r="M1292" s="100"/>
      <c r="N1292" s="160"/>
      <c r="O1292" s="161"/>
      <c r="P1292" s="162"/>
      <c r="Q1292" s="174"/>
      <c r="R1292" s="167"/>
      <c r="S1292" s="98"/>
      <c r="T1292" s="126"/>
      <c r="U1292" s="175"/>
    </row>
    <row r="1293" spans="12:21" ht="15" customHeight="1">
      <c r="L1293" s="100"/>
      <c r="M1293" s="100"/>
      <c r="N1293" s="160"/>
      <c r="O1293" s="161"/>
      <c r="P1293" s="162"/>
      <c r="Q1293" s="174"/>
      <c r="R1293" s="167"/>
      <c r="S1293" s="98"/>
      <c r="T1293" s="126"/>
      <c r="U1293" s="100"/>
    </row>
    <row r="1294" spans="12:21" ht="15" customHeight="1">
      <c r="L1294" s="100"/>
      <c r="M1294" s="100"/>
      <c r="N1294" s="160"/>
      <c r="O1294" s="161"/>
      <c r="P1294" s="162"/>
      <c r="Q1294" s="174"/>
      <c r="R1294" s="167"/>
      <c r="S1294" s="98"/>
      <c r="T1294" s="126"/>
      <c r="U1294" s="175"/>
    </row>
    <row r="1295" spans="12:21" ht="15" customHeight="1">
      <c r="L1295" s="100"/>
      <c r="M1295" s="100"/>
      <c r="N1295" s="160"/>
      <c r="O1295" s="161"/>
      <c r="P1295" s="162"/>
      <c r="Q1295" s="174"/>
      <c r="R1295" s="167"/>
      <c r="S1295" s="98"/>
      <c r="T1295" s="126"/>
      <c r="U1295" s="100"/>
    </row>
    <row r="1296" spans="12:21" ht="15" customHeight="1">
      <c r="L1296" s="100"/>
      <c r="M1296" s="100"/>
      <c r="N1296" s="160"/>
      <c r="O1296" s="161"/>
      <c r="P1296" s="162"/>
      <c r="Q1296" s="174"/>
      <c r="R1296" s="167"/>
      <c r="S1296" s="98"/>
      <c r="T1296" s="126"/>
      <c r="U1296" s="175"/>
    </row>
    <row r="1297" spans="14:20" ht="15" customHeight="1">
      <c r="N1297" s="181"/>
      <c r="O1297" s="182"/>
      <c r="P1297" s="183"/>
      <c r="Q1297" s="163"/>
      <c r="R1297" s="167"/>
    </row>
    <row r="1298" spans="14:20" ht="15" customHeight="1">
      <c r="N1298" s="181"/>
      <c r="O1298" s="182"/>
      <c r="P1298" s="183"/>
      <c r="Q1298" s="163"/>
      <c r="R1298" s="167"/>
    </row>
    <row r="1299" spans="14:20" ht="15" customHeight="1">
      <c r="N1299" s="181"/>
      <c r="O1299" s="182"/>
      <c r="P1299" s="183"/>
      <c r="Q1299" s="163"/>
      <c r="R1299" s="167"/>
    </row>
    <row r="1300" spans="14:20" ht="15" customHeight="1">
      <c r="N1300" s="181"/>
      <c r="O1300" s="182"/>
      <c r="P1300" s="183"/>
      <c r="Q1300" s="163"/>
      <c r="R1300" s="167"/>
    </row>
    <row r="1301" spans="14:20" ht="15" customHeight="1">
      <c r="N1301" s="181"/>
      <c r="O1301" s="182"/>
      <c r="P1301" s="183"/>
      <c r="Q1301" s="163"/>
      <c r="R1301" s="167"/>
    </row>
    <row r="1302" spans="14:20" ht="15" customHeight="1">
      <c r="N1302" s="181"/>
      <c r="O1302" s="182"/>
      <c r="P1302" s="183"/>
      <c r="Q1302" s="163"/>
      <c r="R1302" s="167"/>
    </row>
    <row r="1303" spans="14:20" ht="15" customHeight="1">
      <c r="N1303" s="181"/>
      <c r="O1303" s="182"/>
      <c r="P1303" s="183"/>
      <c r="Q1303" s="163"/>
      <c r="R1303" s="167"/>
    </row>
    <row r="1304" spans="14:20" ht="15" customHeight="1">
      <c r="N1304" s="181"/>
      <c r="O1304" s="182"/>
      <c r="P1304" s="183"/>
      <c r="Q1304" s="163"/>
      <c r="R1304" s="167"/>
    </row>
    <row r="1305" spans="14:20" ht="15" customHeight="1">
      <c r="N1305" s="181"/>
      <c r="O1305" s="182"/>
      <c r="P1305" s="183"/>
      <c r="Q1305" s="163"/>
      <c r="R1305" s="167"/>
      <c r="T1305" s="98"/>
    </row>
    <row r="1306" spans="14:20" ht="15" customHeight="1">
      <c r="N1306" s="181"/>
      <c r="O1306" s="182"/>
      <c r="P1306" s="183"/>
      <c r="Q1306" s="163"/>
      <c r="R1306" s="167"/>
    </row>
    <row r="1307" spans="14:20" ht="15" customHeight="1">
      <c r="N1307" s="181"/>
      <c r="O1307" s="182"/>
      <c r="P1307" s="183"/>
      <c r="Q1307" s="163"/>
      <c r="R1307" s="167"/>
    </row>
    <row r="1308" spans="14:20" ht="15" customHeight="1">
      <c r="N1308" s="181"/>
      <c r="O1308" s="182"/>
      <c r="P1308" s="183"/>
      <c r="Q1308" s="163"/>
      <c r="R1308" s="167"/>
    </row>
    <row r="1309" spans="14:20" ht="15" customHeight="1">
      <c r="N1309" s="181"/>
      <c r="O1309" s="182"/>
      <c r="P1309" s="183"/>
      <c r="Q1309" s="163"/>
      <c r="R1309" s="167"/>
    </row>
    <row r="1310" spans="14:20" ht="15" customHeight="1">
      <c r="N1310" s="181"/>
      <c r="O1310" s="182"/>
      <c r="P1310" s="183"/>
      <c r="Q1310" s="163"/>
      <c r="R1310" s="167"/>
    </row>
    <row r="1311" spans="14:20" ht="15" customHeight="1">
      <c r="N1311" s="181"/>
      <c r="O1311" s="182"/>
      <c r="P1311" s="183"/>
      <c r="Q1311" s="163"/>
      <c r="R1311" s="167"/>
    </row>
    <row r="1312" spans="14:20" ht="15" customHeight="1">
      <c r="N1312" s="181"/>
      <c r="O1312" s="182"/>
      <c r="P1312" s="183"/>
      <c r="Q1312" s="163"/>
      <c r="R1312" s="167"/>
    </row>
    <row r="1313" spans="14:18" ht="15" customHeight="1">
      <c r="N1313" s="181"/>
      <c r="O1313" s="182"/>
      <c r="P1313" s="183"/>
      <c r="Q1313" s="163"/>
      <c r="R1313" s="167"/>
    </row>
    <row r="1314" spans="14:18" ht="15" customHeight="1">
      <c r="N1314" s="181"/>
      <c r="O1314" s="182"/>
      <c r="P1314" s="183"/>
      <c r="Q1314" s="163"/>
      <c r="R1314" s="167"/>
    </row>
    <row r="1315" spans="14:18" ht="15" customHeight="1">
      <c r="N1315" s="181"/>
      <c r="O1315" s="182"/>
      <c r="P1315" s="183"/>
      <c r="Q1315" s="163"/>
      <c r="R1315" s="167"/>
    </row>
    <row r="1316" spans="14:18" ht="15" customHeight="1">
      <c r="N1316" s="181"/>
      <c r="O1316" s="182"/>
      <c r="P1316" s="183"/>
      <c r="Q1316" s="163"/>
      <c r="R1316" s="167"/>
    </row>
    <row r="1317" spans="14:18" ht="15" customHeight="1">
      <c r="N1317" s="181"/>
      <c r="O1317" s="182"/>
      <c r="P1317" s="183"/>
      <c r="Q1317" s="163"/>
      <c r="R1317" s="167"/>
    </row>
    <row r="1318" spans="14:18" ht="15" customHeight="1">
      <c r="N1318" s="181"/>
      <c r="O1318" s="182"/>
      <c r="P1318" s="183"/>
      <c r="Q1318" s="163"/>
      <c r="R1318" s="167"/>
    </row>
    <row r="1319" spans="14:18" ht="15" customHeight="1">
      <c r="N1319" s="181"/>
      <c r="O1319" s="182"/>
      <c r="P1319" s="183"/>
      <c r="Q1319" s="163"/>
      <c r="R1319" s="167"/>
    </row>
    <row r="1320" spans="14:18" ht="15" customHeight="1">
      <c r="N1320" s="181"/>
      <c r="O1320" s="182"/>
      <c r="P1320" s="183"/>
      <c r="Q1320" s="163"/>
      <c r="R1320" s="167"/>
    </row>
    <row r="1321" spans="14:18" ht="15" customHeight="1">
      <c r="N1321" s="181"/>
      <c r="O1321" s="182"/>
      <c r="P1321" s="183"/>
      <c r="Q1321" s="163"/>
      <c r="R1321" s="167"/>
    </row>
    <row r="1322" spans="14:18" ht="15" customHeight="1">
      <c r="N1322" s="181"/>
      <c r="O1322" s="182"/>
      <c r="P1322" s="183"/>
      <c r="Q1322" s="163"/>
      <c r="R1322" s="167"/>
    </row>
    <row r="1323" spans="14:18" ht="15" customHeight="1">
      <c r="N1323" s="181"/>
      <c r="O1323" s="182"/>
      <c r="P1323" s="183"/>
      <c r="Q1323" s="163"/>
      <c r="R1323" s="167"/>
    </row>
    <row r="1324" spans="14:18" ht="15" customHeight="1">
      <c r="N1324" s="181"/>
      <c r="O1324" s="182"/>
      <c r="P1324" s="183"/>
      <c r="Q1324" s="163"/>
      <c r="R1324" s="167"/>
    </row>
    <row r="1325" spans="14:18" ht="15" customHeight="1">
      <c r="N1325" s="181"/>
      <c r="O1325" s="182"/>
      <c r="P1325" s="183"/>
      <c r="Q1325" s="163"/>
      <c r="R1325" s="167"/>
    </row>
    <row r="1326" spans="14:18" ht="15" customHeight="1">
      <c r="N1326" s="181"/>
      <c r="O1326" s="182"/>
      <c r="P1326" s="183"/>
      <c r="Q1326" s="163"/>
      <c r="R1326" s="167"/>
    </row>
    <row r="1327" spans="14:18" ht="15" customHeight="1">
      <c r="N1327" s="181"/>
      <c r="O1327" s="182"/>
      <c r="P1327" s="183"/>
      <c r="Q1327" s="163"/>
      <c r="R1327" s="167"/>
    </row>
    <row r="1328" spans="14:18" ht="15" customHeight="1">
      <c r="N1328" s="181"/>
      <c r="O1328" s="182"/>
      <c r="P1328" s="183"/>
      <c r="Q1328" s="163"/>
      <c r="R1328" s="167"/>
    </row>
    <row r="1329" spans="14:18" ht="15" customHeight="1">
      <c r="N1329" s="181"/>
      <c r="O1329" s="182"/>
      <c r="P1329" s="183"/>
      <c r="Q1329" s="163"/>
      <c r="R1329" s="167"/>
    </row>
    <row r="1330" spans="14:18" ht="15" customHeight="1">
      <c r="N1330" s="181"/>
      <c r="O1330" s="182"/>
      <c r="P1330" s="183"/>
      <c r="Q1330" s="163"/>
      <c r="R1330" s="167"/>
    </row>
    <row r="1331" spans="14:18" ht="15" customHeight="1">
      <c r="N1331" s="181"/>
      <c r="O1331" s="182"/>
      <c r="P1331" s="183"/>
      <c r="Q1331" s="163"/>
      <c r="R1331" s="167"/>
    </row>
    <row r="1332" spans="14:18" ht="15" customHeight="1">
      <c r="N1332" s="181"/>
      <c r="O1332" s="182"/>
      <c r="P1332" s="183"/>
      <c r="Q1332" s="163"/>
      <c r="R1332" s="167"/>
    </row>
    <row r="1333" spans="14:18" ht="15" customHeight="1">
      <c r="N1333" s="181"/>
      <c r="O1333" s="182"/>
      <c r="P1333" s="183"/>
      <c r="Q1333" s="163"/>
      <c r="R1333" s="167"/>
    </row>
    <row r="1334" spans="14:18" ht="15" customHeight="1">
      <c r="N1334" s="181"/>
      <c r="O1334" s="182"/>
      <c r="P1334" s="183"/>
      <c r="Q1334" s="163"/>
      <c r="R1334" s="167"/>
    </row>
    <row r="1335" spans="14:18" ht="15" customHeight="1">
      <c r="N1335" s="181"/>
      <c r="O1335" s="182"/>
      <c r="P1335" s="183"/>
      <c r="Q1335" s="163"/>
      <c r="R1335" s="167"/>
    </row>
    <row r="1336" spans="14:18" ht="15" customHeight="1">
      <c r="N1336" s="181"/>
      <c r="O1336" s="182"/>
      <c r="P1336" s="183"/>
      <c r="Q1336" s="163"/>
      <c r="R1336" s="167"/>
    </row>
    <row r="1337" spans="14:18" ht="15" customHeight="1">
      <c r="N1337" s="181"/>
      <c r="O1337" s="182"/>
      <c r="P1337" s="183"/>
      <c r="Q1337" s="163"/>
      <c r="R1337" s="167"/>
    </row>
    <row r="1338" spans="14:18" ht="15" customHeight="1">
      <c r="N1338" s="181"/>
      <c r="O1338" s="182"/>
      <c r="P1338" s="183"/>
      <c r="Q1338" s="163"/>
      <c r="R1338" s="167"/>
    </row>
    <row r="1339" spans="14:18" ht="15" customHeight="1">
      <c r="N1339" s="181"/>
      <c r="O1339" s="182"/>
      <c r="P1339" s="183"/>
      <c r="Q1339" s="163"/>
      <c r="R1339" s="167"/>
    </row>
    <row r="1340" spans="14:18" ht="15" customHeight="1">
      <c r="N1340" s="181"/>
      <c r="O1340" s="182"/>
      <c r="P1340" s="183"/>
      <c r="Q1340" s="163"/>
      <c r="R1340" s="167"/>
    </row>
    <row r="1341" spans="14:18" ht="15" customHeight="1">
      <c r="N1341" s="181"/>
      <c r="O1341" s="182"/>
      <c r="P1341" s="183"/>
      <c r="Q1341" s="163"/>
      <c r="R1341" s="167"/>
    </row>
    <row r="1342" spans="14:18" ht="15" customHeight="1">
      <c r="N1342" s="181"/>
      <c r="O1342" s="182"/>
      <c r="P1342" s="183"/>
      <c r="Q1342" s="163"/>
      <c r="R1342" s="167"/>
    </row>
    <row r="1343" spans="14:18" ht="15" customHeight="1">
      <c r="N1343" s="181"/>
      <c r="O1343" s="182"/>
      <c r="P1343" s="183"/>
      <c r="Q1343" s="163"/>
      <c r="R1343" s="167"/>
    </row>
    <row r="1344" spans="14:18" ht="15" customHeight="1">
      <c r="N1344" s="181"/>
      <c r="O1344" s="182"/>
      <c r="P1344" s="183"/>
      <c r="Q1344" s="163"/>
      <c r="R1344" s="167"/>
    </row>
    <row r="1345" spans="14:18" ht="15" customHeight="1">
      <c r="N1345" s="181"/>
      <c r="O1345" s="182"/>
      <c r="P1345" s="183"/>
      <c r="Q1345" s="163"/>
      <c r="R1345" s="167"/>
    </row>
    <row r="1346" spans="14:18" ht="15" customHeight="1">
      <c r="N1346" s="181"/>
      <c r="O1346" s="182"/>
      <c r="P1346" s="183"/>
      <c r="Q1346" s="163"/>
      <c r="R1346" s="167"/>
    </row>
    <row r="1347" spans="14:18" ht="15" customHeight="1">
      <c r="N1347" s="181"/>
      <c r="O1347" s="182"/>
      <c r="P1347" s="183"/>
      <c r="Q1347" s="163"/>
      <c r="R1347" s="167"/>
    </row>
    <row r="1348" spans="14:18" ht="15" customHeight="1">
      <c r="N1348" s="181"/>
      <c r="O1348" s="182"/>
      <c r="P1348" s="183"/>
      <c r="Q1348" s="163"/>
      <c r="R1348" s="167"/>
    </row>
    <row r="1349" spans="14:18" ht="15" customHeight="1">
      <c r="N1349" s="181"/>
      <c r="O1349" s="182"/>
      <c r="P1349" s="183"/>
      <c r="Q1349" s="163"/>
      <c r="R1349" s="167"/>
    </row>
    <row r="1350" spans="14:18" ht="15" customHeight="1">
      <c r="N1350" s="181"/>
      <c r="O1350" s="182"/>
      <c r="P1350" s="183"/>
      <c r="Q1350" s="163"/>
      <c r="R1350" s="167"/>
    </row>
    <row r="1351" spans="14:18" ht="15" customHeight="1">
      <c r="N1351" s="181"/>
      <c r="O1351" s="182"/>
      <c r="P1351" s="183"/>
      <c r="Q1351" s="163"/>
      <c r="R1351" s="167"/>
    </row>
    <row r="1352" spans="14:18" ht="15" customHeight="1">
      <c r="N1352" s="181"/>
      <c r="O1352" s="182"/>
      <c r="P1352" s="183"/>
      <c r="Q1352" s="163"/>
      <c r="R1352" s="167"/>
    </row>
    <row r="1353" spans="14:18" ht="15" customHeight="1">
      <c r="N1353" s="181"/>
      <c r="O1353" s="182"/>
      <c r="P1353" s="183"/>
      <c r="Q1353" s="163"/>
      <c r="R1353" s="167"/>
    </row>
    <row r="1354" spans="14:18" ht="15" customHeight="1">
      <c r="N1354" s="181"/>
      <c r="O1354" s="182"/>
      <c r="P1354" s="183"/>
      <c r="Q1354" s="163"/>
      <c r="R1354" s="167"/>
    </row>
    <row r="1355" spans="14:18" ht="15" customHeight="1">
      <c r="N1355" s="181"/>
      <c r="O1355" s="182"/>
      <c r="P1355" s="183"/>
      <c r="Q1355" s="163"/>
      <c r="R1355" s="167"/>
    </row>
    <row r="1356" spans="14:18" ht="15" customHeight="1">
      <c r="N1356" s="181"/>
      <c r="O1356" s="182"/>
      <c r="P1356" s="183"/>
      <c r="Q1356" s="163"/>
      <c r="R1356" s="167"/>
    </row>
    <row r="1357" spans="14:18" ht="15" customHeight="1">
      <c r="N1357" s="181"/>
      <c r="O1357" s="182"/>
      <c r="P1357" s="183"/>
      <c r="Q1357" s="163"/>
      <c r="R1357" s="167"/>
    </row>
    <row r="1358" spans="14:18" ht="15" customHeight="1">
      <c r="N1358" s="181"/>
      <c r="O1358" s="182"/>
      <c r="P1358" s="183"/>
      <c r="Q1358" s="163"/>
      <c r="R1358" s="167"/>
    </row>
    <row r="1359" spans="14:18" ht="15" customHeight="1">
      <c r="N1359" s="181"/>
      <c r="O1359" s="182"/>
      <c r="P1359" s="183"/>
      <c r="Q1359" s="163"/>
      <c r="R1359" s="167"/>
    </row>
    <row r="1360" spans="14:18" ht="15" customHeight="1">
      <c r="N1360" s="181"/>
      <c r="O1360" s="182"/>
      <c r="P1360" s="183"/>
      <c r="Q1360" s="163"/>
      <c r="R1360" s="167"/>
    </row>
    <row r="1361" spans="14:18" ht="15" customHeight="1">
      <c r="N1361" s="181"/>
      <c r="O1361" s="182"/>
      <c r="P1361" s="183"/>
      <c r="Q1361" s="163"/>
      <c r="R1361" s="167"/>
    </row>
    <row r="1362" spans="14:18" ht="15" customHeight="1">
      <c r="N1362" s="181"/>
      <c r="O1362" s="182"/>
      <c r="P1362" s="183"/>
      <c r="Q1362" s="163"/>
      <c r="R1362" s="167"/>
    </row>
    <row r="1363" spans="14:18" ht="15" customHeight="1">
      <c r="N1363" s="181"/>
      <c r="O1363" s="182"/>
      <c r="P1363" s="183"/>
      <c r="Q1363" s="163"/>
      <c r="R1363" s="167"/>
    </row>
    <row r="1364" spans="14:18" ht="15" customHeight="1">
      <c r="N1364" s="181"/>
      <c r="O1364" s="182"/>
      <c r="P1364" s="183"/>
      <c r="Q1364" s="163"/>
      <c r="R1364" s="167"/>
    </row>
    <row r="1365" spans="14:18" ht="15" customHeight="1">
      <c r="N1365" s="181"/>
      <c r="O1365" s="182"/>
      <c r="P1365" s="183"/>
      <c r="Q1365" s="163"/>
      <c r="R1365" s="167"/>
    </row>
    <row r="1366" spans="14:18" ht="15" customHeight="1">
      <c r="N1366" s="181"/>
      <c r="O1366" s="182"/>
      <c r="P1366" s="183"/>
      <c r="Q1366" s="163"/>
      <c r="R1366" s="167"/>
    </row>
    <row r="1367" spans="14:18" ht="15" customHeight="1">
      <c r="N1367" s="181"/>
      <c r="O1367" s="182"/>
      <c r="P1367" s="183"/>
      <c r="Q1367" s="163"/>
      <c r="R1367" s="167"/>
    </row>
    <row r="1368" spans="14:18" ht="15" customHeight="1">
      <c r="N1368" s="181"/>
      <c r="O1368" s="182"/>
      <c r="P1368" s="183"/>
      <c r="Q1368" s="163"/>
      <c r="R1368" s="167"/>
    </row>
    <row r="1369" spans="14:18" ht="15" customHeight="1">
      <c r="N1369" s="181"/>
      <c r="O1369" s="182"/>
      <c r="P1369" s="183"/>
      <c r="Q1369" s="163"/>
      <c r="R1369" s="167"/>
    </row>
    <row r="1370" spans="14:18" ht="15" customHeight="1">
      <c r="N1370" s="181"/>
      <c r="O1370" s="182"/>
      <c r="P1370" s="183"/>
      <c r="Q1370" s="163"/>
      <c r="R1370" s="167"/>
    </row>
    <row r="1371" spans="14:18" ht="15" customHeight="1">
      <c r="N1371" s="181"/>
      <c r="O1371" s="182"/>
      <c r="P1371" s="183"/>
      <c r="Q1371" s="163"/>
      <c r="R1371" s="167"/>
    </row>
    <row r="1372" spans="14:18" ht="15" customHeight="1">
      <c r="N1372" s="181"/>
      <c r="O1372" s="182"/>
      <c r="P1372" s="183"/>
      <c r="Q1372" s="163"/>
      <c r="R1372" s="167"/>
    </row>
    <row r="1373" spans="14:18" ht="15" customHeight="1">
      <c r="N1373" s="181"/>
      <c r="O1373" s="182"/>
      <c r="P1373" s="183"/>
      <c r="Q1373" s="163"/>
      <c r="R1373" s="167"/>
    </row>
    <row r="1374" spans="14:18" ht="15" customHeight="1">
      <c r="N1374" s="181"/>
      <c r="O1374" s="182"/>
      <c r="P1374" s="183"/>
      <c r="Q1374" s="163"/>
      <c r="R1374" s="167"/>
    </row>
    <row r="1375" spans="14:18" ht="15" customHeight="1">
      <c r="N1375" s="181"/>
      <c r="O1375" s="182"/>
      <c r="P1375" s="183"/>
      <c r="Q1375" s="163"/>
      <c r="R1375" s="167"/>
    </row>
    <row r="1376" spans="14:18" ht="15" customHeight="1">
      <c r="N1376" s="181"/>
      <c r="O1376" s="182"/>
      <c r="P1376" s="183"/>
      <c r="Q1376" s="163"/>
      <c r="R1376" s="167"/>
    </row>
    <row r="1377" spans="14:18" ht="15" customHeight="1">
      <c r="N1377" s="181"/>
      <c r="O1377" s="182"/>
      <c r="P1377" s="183"/>
      <c r="Q1377" s="163"/>
      <c r="R1377" s="167"/>
    </row>
    <row r="1378" spans="14:18" ht="15" customHeight="1">
      <c r="N1378" s="181"/>
      <c r="O1378" s="182"/>
      <c r="P1378" s="183"/>
      <c r="Q1378" s="163"/>
      <c r="R1378" s="167"/>
    </row>
    <row r="1379" spans="14:18" ht="15" customHeight="1">
      <c r="N1379" s="181"/>
      <c r="O1379" s="182"/>
      <c r="P1379" s="183"/>
      <c r="Q1379" s="163"/>
      <c r="R1379" s="167"/>
    </row>
    <row r="1380" spans="14:18" ht="15" customHeight="1">
      <c r="N1380" s="181"/>
      <c r="O1380" s="182"/>
      <c r="P1380" s="183"/>
      <c r="Q1380" s="163"/>
      <c r="R1380" s="167"/>
    </row>
    <row r="1381" spans="14:18" ht="15" customHeight="1">
      <c r="N1381" s="181"/>
      <c r="O1381" s="182"/>
      <c r="P1381" s="183"/>
      <c r="Q1381" s="163"/>
      <c r="R1381" s="167"/>
    </row>
    <row r="1382" spans="14:18" ht="15" customHeight="1">
      <c r="N1382" s="181"/>
      <c r="O1382" s="182"/>
      <c r="P1382" s="183"/>
      <c r="Q1382" s="163"/>
      <c r="R1382" s="167"/>
    </row>
    <row r="1383" spans="14:18" ht="15" customHeight="1">
      <c r="N1383" s="181"/>
      <c r="O1383" s="182"/>
      <c r="P1383" s="183"/>
      <c r="Q1383" s="163"/>
      <c r="R1383" s="167"/>
    </row>
    <row r="1384" spans="14:18" ht="15" customHeight="1">
      <c r="N1384" s="181"/>
      <c r="O1384" s="182"/>
      <c r="P1384" s="183"/>
      <c r="Q1384" s="163"/>
      <c r="R1384" s="167"/>
    </row>
    <row r="1385" spans="14:18" ht="15" customHeight="1">
      <c r="N1385" s="181"/>
      <c r="O1385" s="182"/>
      <c r="P1385" s="183"/>
      <c r="Q1385" s="163"/>
      <c r="R1385" s="167"/>
    </row>
    <row r="1386" spans="14:18" ht="15" customHeight="1">
      <c r="N1386" s="181"/>
      <c r="O1386" s="182"/>
      <c r="P1386" s="183"/>
      <c r="Q1386" s="163"/>
      <c r="R1386" s="167"/>
    </row>
    <row r="1387" spans="14:18" ht="15" customHeight="1">
      <c r="N1387" s="181"/>
      <c r="O1387" s="182"/>
      <c r="P1387" s="183"/>
      <c r="Q1387" s="163"/>
      <c r="R1387" s="167"/>
    </row>
    <row r="1388" spans="14:18" ht="15" customHeight="1">
      <c r="N1388" s="181"/>
      <c r="O1388" s="182"/>
      <c r="P1388" s="183"/>
      <c r="Q1388" s="163"/>
      <c r="R1388" s="167"/>
    </row>
    <row r="1389" spans="14:18" ht="15" customHeight="1">
      <c r="N1389" s="181"/>
      <c r="O1389" s="182"/>
      <c r="P1389" s="183"/>
      <c r="Q1389" s="163"/>
      <c r="R1389" s="167"/>
    </row>
    <row r="1390" spans="14:18" ht="15" customHeight="1">
      <c r="N1390" s="181"/>
      <c r="O1390" s="182"/>
      <c r="P1390" s="183"/>
      <c r="Q1390" s="163"/>
      <c r="R1390" s="167"/>
    </row>
    <row r="1391" spans="14:18" ht="15" customHeight="1">
      <c r="N1391" s="181"/>
      <c r="O1391" s="182"/>
      <c r="P1391" s="183"/>
      <c r="Q1391" s="163"/>
      <c r="R1391" s="167"/>
    </row>
    <row r="1392" spans="14:18" ht="15" customHeight="1">
      <c r="N1392" s="181"/>
      <c r="O1392" s="182"/>
      <c r="P1392" s="183"/>
      <c r="Q1392" s="163"/>
      <c r="R1392" s="167"/>
    </row>
    <row r="1393" spans="14:18" ht="15" customHeight="1">
      <c r="N1393" s="181"/>
      <c r="O1393" s="182"/>
      <c r="P1393" s="183"/>
      <c r="Q1393" s="163"/>
      <c r="R1393" s="167"/>
    </row>
    <row r="1394" spans="14:18" ht="15" customHeight="1">
      <c r="N1394" s="181"/>
      <c r="O1394" s="182"/>
      <c r="P1394" s="183"/>
      <c r="Q1394" s="163"/>
      <c r="R1394" s="167"/>
    </row>
    <row r="1395" spans="14:18" ht="15" customHeight="1">
      <c r="N1395" s="181"/>
      <c r="O1395" s="182"/>
      <c r="P1395" s="183"/>
      <c r="Q1395" s="163"/>
      <c r="R1395" s="167"/>
    </row>
    <row r="1396" spans="14:18" ht="15" customHeight="1">
      <c r="N1396" s="181"/>
      <c r="O1396" s="182"/>
      <c r="P1396" s="183"/>
      <c r="Q1396" s="163"/>
      <c r="R1396" s="167"/>
    </row>
    <row r="1397" spans="14:18" ht="15" customHeight="1">
      <c r="N1397" s="181"/>
      <c r="O1397" s="182"/>
      <c r="P1397" s="183"/>
      <c r="Q1397" s="163"/>
      <c r="R1397" s="167"/>
    </row>
    <row r="1398" spans="14:18" ht="15" customHeight="1">
      <c r="N1398" s="181"/>
      <c r="O1398" s="182"/>
      <c r="P1398" s="183"/>
      <c r="Q1398" s="163"/>
      <c r="R1398" s="167"/>
    </row>
    <row r="1399" spans="14:18" ht="15" customHeight="1">
      <c r="N1399" s="181"/>
      <c r="O1399" s="182"/>
      <c r="P1399" s="183"/>
      <c r="Q1399" s="163"/>
      <c r="R1399" s="167"/>
    </row>
    <row r="1400" spans="14:18" ht="15" customHeight="1">
      <c r="N1400" s="181"/>
      <c r="O1400" s="182"/>
      <c r="P1400" s="183"/>
      <c r="Q1400" s="163"/>
      <c r="R1400" s="167"/>
    </row>
    <row r="1401" spans="14:18" ht="15" customHeight="1">
      <c r="N1401" s="181"/>
      <c r="O1401" s="182"/>
      <c r="P1401" s="183"/>
      <c r="Q1401" s="163"/>
      <c r="R1401" s="167"/>
    </row>
    <row r="1402" spans="14:18" ht="15" customHeight="1">
      <c r="N1402" s="181"/>
      <c r="O1402" s="182"/>
      <c r="P1402" s="183"/>
      <c r="Q1402" s="163"/>
      <c r="R1402" s="167"/>
    </row>
    <row r="1403" spans="14:18" ht="15" customHeight="1">
      <c r="N1403" s="181"/>
      <c r="O1403" s="182"/>
      <c r="P1403" s="183"/>
      <c r="Q1403" s="163"/>
      <c r="R1403" s="167"/>
    </row>
    <row r="1404" spans="14:18" ht="15" customHeight="1">
      <c r="N1404" s="181"/>
      <c r="O1404" s="182"/>
      <c r="P1404" s="183"/>
      <c r="Q1404" s="163"/>
      <c r="R1404" s="167"/>
    </row>
    <row r="1405" spans="14:18" ht="15" customHeight="1">
      <c r="N1405" s="181"/>
      <c r="O1405" s="182"/>
      <c r="P1405" s="183"/>
      <c r="Q1405" s="163"/>
      <c r="R1405" s="167"/>
    </row>
    <row r="1406" spans="14:18" ht="15" customHeight="1">
      <c r="N1406" s="181"/>
      <c r="O1406" s="182"/>
      <c r="P1406" s="183"/>
      <c r="Q1406" s="163"/>
      <c r="R1406" s="167"/>
    </row>
    <row r="1407" spans="14:18" ht="15" customHeight="1">
      <c r="N1407" s="181"/>
      <c r="O1407" s="182"/>
      <c r="P1407" s="183"/>
      <c r="Q1407" s="163"/>
      <c r="R1407" s="167"/>
    </row>
    <row r="1408" spans="14:18" ht="15" customHeight="1">
      <c r="N1408" s="181"/>
      <c r="O1408" s="182"/>
      <c r="P1408" s="183"/>
      <c r="Q1408" s="163"/>
      <c r="R1408" s="167"/>
    </row>
    <row r="1409" spans="14:18" ht="15" customHeight="1">
      <c r="N1409" s="181"/>
      <c r="O1409" s="182"/>
      <c r="P1409" s="183"/>
      <c r="Q1409" s="163"/>
      <c r="R1409" s="167"/>
    </row>
    <row r="1410" spans="14:18" ht="15" customHeight="1">
      <c r="N1410" s="181"/>
      <c r="O1410" s="182"/>
      <c r="P1410" s="183"/>
      <c r="Q1410" s="163"/>
      <c r="R1410" s="167"/>
    </row>
    <row r="1411" spans="14:18" ht="15" customHeight="1">
      <c r="N1411" s="181"/>
      <c r="O1411" s="182"/>
      <c r="P1411" s="183"/>
      <c r="Q1411" s="163"/>
      <c r="R1411" s="167"/>
    </row>
    <row r="1412" spans="14:18" ht="15" customHeight="1">
      <c r="N1412" s="181"/>
      <c r="O1412" s="182"/>
      <c r="P1412" s="183"/>
      <c r="Q1412" s="163"/>
      <c r="R1412" s="167"/>
    </row>
    <row r="1413" spans="14:18" ht="15" customHeight="1">
      <c r="N1413" s="181"/>
      <c r="O1413" s="182"/>
      <c r="P1413" s="183"/>
      <c r="Q1413" s="163"/>
      <c r="R1413" s="167"/>
    </row>
    <row r="1414" spans="14:18" ht="15" customHeight="1">
      <c r="N1414" s="181"/>
      <c r="O1414" s="182"/>
      <c r="P1414" s="183"/>
      <c r="Q1414" s="163"/>
      <c r="R1414" s="167"/>
    </row>
    <row r="1415" spans="14:18" ht="15" customHeight="1">
      <c r="N1415" s="181"/>
      <c r="O1415" s="182"/>
      <c r="P1415" s="183"/>
      <c r="Q1415" s="163"/>
      <c r="R1415" s="167"/>
    </row>
    <row r="1416" spans="14:18" ht="15" customHeight="1">
      <c r="N1416" s="181"/>
      <c r="O1416" s="182"/>
      <c r="P1416" s="183"/>
      <c r="Q1416" s="163"/>
      <c r="R1416" s="167"/>
    </row>
    <row r="1417" spans="14:18" ht="15" customHeight="1">
      <c r="N1417" s="181"/>
      <c r="O1417" s="182"/>
      <c r="P1417" s="183"/>
      <c r="Q1417" s="163"/>
      <c r="R1417" s="167"/>
    </row>
    <row r="1418" spans="14:18" ht="15" customHeight="1">
      <c r="N1418" s="181"/>
      <c r="O1418" s="182"/>
      <c r="P1418" s="183"/>
      <c r="Q1418" s="163"/>
      <c r="R1418" s="167"/>
    </row>
    <row r="1419" spans="14:18" ht="15" customHeight="1">
      <c r="N1419" s="181"/>
      <c r="O1419" s="182"/>
      <c r="P1419" s="183"/>
      <c r="Q1419" s="163"/>
      <c r="R1419" s="167"/>
    </row>
    <row r="1420" spans="14:18" ht="15" customHeight="1">
      <c r="N1420" s="181"/>
      <c r="O1420" s="182"/>
      <c r="P1420" s="183"/>
      <c r="Q1420" s="163"/>
      <c r="R1420" s="167"/>
    </row>
    <row r="1421" spans="14:18" ht="15" customHeight="1">
      <c r="N1421" s="181"/>
      <c r="O1421" s="182"/>
      <c r="P1421" s="183"/>
      <c r="Q1421" s="163"/>
      <c r="R1421" s="167"/>
    </row>
    <row r="1422" spans="14:18" ht="15" customHeight="1">
      <c r="N1422" s="181"/>
      <c r="O1422" s="182"/>
      <c r="P1422" s="183"/>
      <c r="Q1422" s="163"/>
      <c r="R1422" s="167"/>
    </row>
    <row r="1423" spans="14:18" ht="15" customHeight="1">
      <c r="N1423" s="181"/>
      <c r="O1423" s="182"/>
      <c r="P1423" s="183"/>
      <c r="Q1423" s="163"/>
      <c r="R1423" s="167"/>
    </row>
    <row r="1424" spans="14:18" ht="15" customHeight="1">
      <c r="N1424" s="181"/>
      <c r="O1424" s="182"/>
      <c r="P1424" s="183"/>
      <c r="Q1424" s="163"/>
      <c r="R1424" s="167"/>
    </row>
    <row r="1425" spans="14:18" ht="15" customHeight="1">
      <c r="N1425" s="181"/>
      <c r="O1425" s="182"/>
      <c r="P1425" s="183"/>
      <c r="Q1425" s="163"/>
      <c r="R1425" s="167"/>
    </row>
    <row r="1426" spans="14:18" ht="15" customHeight="1">
      <c r="N1426" s="181"/>
      <c r="O1426" s="182"/>
      <c r="P1426" s="183"/>
      <c r="Q1426" s="163"/>
      <c r="R1426" s="167"/>
    </row>
    <row r="1427" spans="14:18" ht="15" customHeight="1">
      <c r="N1427" s="181"/>
      <c r="O1427" s="182"/>
      <c r="P1427" s="183"/>
      <c r="Q1427" s="163"/>
      <c r="R1427" s="167"/>
    </row>
    <row r="1428" spans="14:18" ht="15" customHeight="1">
      <c r="N1428" s="181"/>
      <c r="O1428" s="182"/>
      <c r="P1428" s="183"/>
      <c r="Q1428" s="163"/>
      <c r="R1428" s="167"/>
    </row>
    <row r="1429" spans="14:18" ht="15" customHeight="1">
      <c r="N1429" s="181"/>
      <c r="O1429" s="182"/>
      <c r="P1429" s="183"/>
      <c r="Q1429" s="163"/>
      <c r="R1429" s="167"/>
    </row>
    <row r="1430" spans="14:18" ht="15" customHeight="1">
      <c r="N1430" s="181"/>
      <c r="O1430" s="182"/>
      <c r="P1430" s="183"/>
      <c r="Q1430" s="163"/>
      <c r="R1430" s="167"/>
    </row>
    <row r="1431" spans="14:18" ht="15" customHeight="1">
      <c r="N1431" s="181"/>
      <c r="O1431" s="182"/>
      <c r="P1431" s="183"/>
      <c r="Q1431" s="163"/>
      <c r="R1431" s="167"/>
    </row>
    <row r="1432" spans="14:18" ht="15" customHeight="1">
      <c r="N1432" s="181"/>
      <c r="O1432" s="182"/>
      <c r="P1432" s="183"/>
      <c r="Q1432" s="163"/>
      <c r="R1432" s="167"/>
    </row>
    <row r="1433" spans="14:18" ht="15" customHeight="1">
      <c r="N1433" s="181"/>
      <c r="O1433" s="182"/>
      <c r="P1433" s="183"/>
      <c r="Q1433" s="163"/>
      <c r="R1433" s="167"/>
    </row>
    <row r="1434" spans="14:18" ht="15" customHeight="1">
      <c r="N1434" s="181"/>
      <c r="O1434" s="182"/>
      <c r="P1434" s="183"/>
      <c r="Q1434" s="163"/>
      <c r="R1434" s="167"/>
    </row>
    <row r="1435" spans="14:18" ht="15" customHeight="1">
      <c r="N1435" s="181"/>
      <c r="O1435" s="182"/>
      <c r="P1435" s="183"/>
      <c r="Q1435" s="163"/>
      <c r="R1435" s="167"/>
    </row>
    <row r="1436" spans="14:18" ht="15" customHeight="1">
      <c r="N1436" s="181"/>
      <c r="O1436" s="182"/>
      <c r="P1436" s="183"/>
      <c r="Q1436" s="163"/>
      <c r="R1436" s="167"/>
    </row>
    <row r="1437" spans="14:18" ht="15" customHeight="1">
      <c r="N1437" s="181"/>
      <c r="O1437" s="182"/>
      <c r="P1437" s="183"/>
      <c r="Q1437" s="163"/>
      <c r="R1437" s="167"/>
    </row>
    <row r="1438" spans="14:18" ht="15" customHeight="1">
      <c r="N1438" s="181"/>
      <c r="O1438" s="182"/>
      <c r="P1438" s="183"/>
      <c r="Q1438" s="163"/>
      <c r="R1438" s="167"/>
    </row>
    <row r="1439" spans="14:18" ht="15" customHeight="1">
      <c r="N1439" s="181"/>
      <c r="O1439" s="182"/>
      <c r="P1439" s="183"/>
      <c r="Q1439" s="163"/>
      <c r="R1439" s="167"/>
    </row>
    <row r="1440" spans="14:18" ht="15" customHeight="1">
      <c r="N1440" s="181"/>
      <c r="O1440" s="182"/>
      <c r="P1440" s="183"/>
      <c r="Q1440" s="163"/>
      <c r="R1440" s="167"/>
    </row>
    <row r="1441" spans="14:18" ht="15" customHeight="1">
      <c r="N1441" s="181"/>
      <c r="O1441" s="182"/>
      <c r="P1441" s="183"/>
      <c r="Q1441" s="163"/>
      <c r="R1441" s="167"/>
    </row>
    <row r="1442" spans="14:18" ht="15" customHeight="1">
      <c r="N1442" s="181"/>
      <c r="O1442" s="182"/>
      <c r="P1442" s="183"/>
      <c r="Q1442" s="163"/>
      <c r="R1442" s="167"/>
    </row>
    <row r="1443" spans="14:18" ht="15" customHeight="1">
      <c r="N1443" s="181"/>
      <c r="O1443" s="182"/>
      <c r="P1443" s="183"/>
      <c r="Q1443" s="163"/>
      <c r="R1443" s="167"/>
    </row>
    <row r="1444" spans="14:18" ht="15" customHeight="1">
      <c r="N1444" s="181"/>
      <c r="O1444" s="182"/>
      <c r="P1444" s="183"/>
      <c r="Q1444" s="163"/>
      <c r="R1444" s="167"/>
    </row>
    <row r="1445" spans="14:18" ht="15" customHeight="1">
      <c r="N1445" s="181"/>
      <c r="O1445" s="182"/>
      <c r="P1445" s="183"/>
      <c r="Q1445" s="163"/>
      <c r="R1445" s="167"/>
    </row>
    <row r="1446" spans="14:18" ht="15" customHeight="1">
      <c r="N1446" s="181"/>
      <c r="O1446" s="182"/>
      <c r="P1446" s="183"/>
      <c r="Q1446" s="163"/>
      <c r="R1446" s="167"/>
    </row>
    <row r="1447" spans="14:18" ht="15" customHeight="1">
      <c r="N1447" s="181"/>
      <c r="O1447" s="182"/>
      <c r="P1447" s="183"/>
      <c r="Q1447" s="163"/>
      <c r="R1447" s="167"/>
    </row>
    <row r="1448" spans="14:18" ht="15" customHeight="1">
      <c r="N1448" s="181"/>
      <c r="O1448" s="182"/>
      <c r="P1448" s="183"/>
      <c r="Q1448" s="163"/>
      <c r="R1448" s="167"/>
    </row>
    <row r="1449" spans="14:18" ht="15" customHeight="1">
      <c r="N1449" s="181"/>
      <c r="O1449" s="182"/>
      <c r="P1449" s="183"/>
      <c r="Q1449" s="163"/>
      <c r="R1449" s="167"/>
    </row>
    <row r="1450" spans="14:18" ht="15" customHeight="1">
      <c r="N1450" s="181"/>
      <c r="O1450" s="182"/>
      <c r="P1450" s="183"/>
      <c r="Q1450" s="163"/>
      <c r="R1450" s="167"/>
    </row>
    <row r="1451" spans="14:18" ht="15" customHeight="1">
      <c r="N1451" s="181"/>
      <c r="O1451" s="182"/>
      <c r="P1451" s="183"/>
      <c r="Q1451" s="163"/>
      <c r="R1451" s="167"/>
    </row>
    <row r="1452" spans="14:18" ht="15" customHeight="1">
      <c r="N1452" s="181"/>
      <c r="O1452" s="182"/>
      <c r="P1452" s="183"/>
      <c r="Q1452" s="163"/>
      <c r="R1452" s="167"/>
    </row>
    <row r="1453" spans="14:18" ht="15" customHeight="1">
      <c r="N1453" s="181"/>
      <c r="O1453" s="182"/>
      <c r="P1453" s="183"/>
      <c r="Q1453" s="163"/>
      <c r="R1453" s="167"/>
    </row>
    <row r="1454" spans="14:18" ht="15" customHeight="1">
      <c r="N1454" s="181"/>
      <c r="O1454" s="182"/>
      <c r="P1454" s="183"/>
      <c r="Q1454" s="163"/>
      <c r="R1454" s="167"/>
    </row>
    <row r="1455" spans="14:18" ht="15" customHeight="1">
      <c r="N1455" s="181"/>
      <c r="O1455" s="182"/>
      <c r="P1455" s="183"/>
      <c r="Q1455" s="163"/>
      <c r="R1455" s="167"/>
    </row>
    <row r="1456" spans="14:18" ht="15" customHeight="1">
      <c r="N1456" s="181"/>
      <c r="O1456" s="182"/>
      <c r="P1456" s="183"/>
      <c r="Q1456" s="163"/>
      <c r="R1456" s="167"/>
    </row>
    <row r="1457" spans="14:18" ht="15" customHeight="1">
      <c r="N1457" s="181"/>
      <c r="O1457" s="182"/>
      <c r="P1457" s="183"/>
      <c r="Q1457" s="163"/>
      <c r="R1457" s="167"/>
    </row>
    <row r="1458" spans="14:18" ht="15" customHeight="1">
      <c r="N1458" s="181"/>
      <c r="O1458" s="182"/>
      <c r="P1458" s="183"/>
      <c r="Q1458" s="163"/>
      <c r="R1458" s="167"/>
    </row>
    <row r="1459" spans="14:18" ht="15" customHeight="1">
      <c r="N1459" s="181"/>
      <c r="O1459" s="182"/>
      <c r="P1459" s="183"/>
      <c r="Q1459" s="163"/>
      <c r="R1459" s="167"/>
    </row>
    <row r="1460" spans="14:18" ht="15" customHeight="1">
      <c r="N1460" s="181"/>
      <c r="O1460" s="182"/>
      <c r="P1460" s="183"/>
      <c r="Q1460" s="163"/>
      <c r="R1460" s="167"/>
    </row>
    <row r="1461" spans="14:18" ht="15" customHeight="1">
      <c r="N1461" s="181"/>
      <c r="O1461" s="182"/>
      <c r="P1461" s="183"/>
      <c r="Q1461" s="163"/>
      <c r="R1461" s="167"/>
    </row>
    <row r="1462" spans="14:18" ht="15" customHeight="1">
      <c r="N1462" s="181"/>
      <c r="O1462" s="182"/>
      <c r="P1462" s="183"/>
      <c r="Q1462" s="163"/>
      <c r="R1462" s="167"/>
    </row>
    <row r="1463" spans="14:18" ht="15" customHeight="1">
      <c r="N1463" s="181"/>
      <c r="O1463" s="182"/>
      <c r="P1463" s="183"/>
      <c r="Q1463" s="163"/>
      <c r="R1463" s="167"/>
    </row>
    <row r="1464" spans="14:18" ht="15" customHeight="1">
      <c r="N1464" s="181"/>
      <c r="O1464" s="182"/>
      <c r="P1464" s="183"/>
      <c r="Q1464" s="163"/>
      <c r="R1464" s="167"/>
    </row>
    <row r="1465" spans="14:18" ht="15" customHeight="1">
      <c r="N1465" s="181"/>
      <c r="O1465" s="182"/>
      <c r="P1465" s="183"/>
      <c r="Q1465" s="163"/>
      <c r="R1465" s="167"/>
    </row>
    <row r="1466" spans="14:18" ht="15" customHeight="1">
      <c r="N1466" s="181"/>
      <c r="O1466" s="182"/>
      <c r="P1466" s="183"/>
      <c r="Q1466" s="163"/>
      <c r="R1466" s="167"/>
    </row>
    <row r="1467" spans="14:18" ht="15" customHeight="1">
      <c r="N1467" s="181"/>
      <c r="O1467" s="182"/>
      <c r="P1467" s="183"/>
      <c r="Q1467" s="163"/>
      <c r="R1467" s="167"/>
    </row>
    <row r="1468" spans="14:18" ht="15" customHeight="1">
      <c r="N1468" s="181"/>
      <c r="O1468" s="182"/>
      <c r="P1468" s="183"/>
      <c r="Q1468" s="163"/>
      <c r="R1468" s="167"/>
    </row>
    <row r="1469" spans="14:18" ht="15" customHeight="1">
      <c r="N1469" s="181"/>
      <c r="O1469" s="182"/>
      <c r="P1469" s="183"/>
      <c r="Q1469" s="163"/>
      <c r="R1469" s="167"/>
    </row>
    <row r="1470" spans="14:18" ht="15" customHeight="1">
      <c r="N1470" s="181"/>
      <c r="O1470" s="182"/>
      <c r="P1470" s="183"/>
      <c r="Q1470" s="163"/>
      <c r="R1470" s="167"/>
    </row>
    <row r="1471" spans="14:18" ht="15" customHeight="1">
      <c r="N1471" s="181"/>
      <c r="O1471" s="182"/>
      <c r="P1471" s="183"/>
      <c r="Q1471" s="163"/>
      <c r="R1471" s="167"/>
    </row>
    <row r="1472" spans="14:18" ht="15" customHeight="1">
      <c r="N1472" s="181"/>
      <c r="O1472" s="182"/>
      <c r="P1472" s="183"/>
      <c r="Q1472" s="163"/>
      <c r="R1472" s="167"/>
    </row>
    <row r="1473" spans="14:18" ht="15" customHeight="1">
      <c r="N1473" s="181"/>
      <c r="O1473" s="182"/>
      <c r="P1473" s="183"/>
      <c r="Q1473" s="163"/>
      <c r="R1473" s="167"/>
    </row>
    <row r="1474" spans="14:18" ht="15" customHeight="1">
      <c r="N1474" s="181"/>
      <c r="O1474" s="182"/>
      <c r="P1474" s="183"/>
      <c r="Q1474" s="163"/>
      <c r="R1474" s="167"/>
    </row>
    <row r="1475" spans="14:18" ht="15" customHeight="1">
      <c r="N1475" s="181"/>
      <c r="O1475" s="182"/>
      <c r="P1475" s="183"/>
      <c r="Q1475" s="163"/>
      <c r="R1475" s="167"/>
    </row>
    <row r="1476" spans="14:18" ht="15" customHeight="1">
      <c r="N1476" s="181"/>
      <c r="O1476" s="182"/>
      <c r="P1476" s="183"/>
      <c r="Q1476" s="163"/>
      <c r="R1476" s="167"/>
    </row>
    <row r="1477" spans="14:18" ht="15" customHeight="1">
      <c r="N1477" s="181"/>
      <c r="O1477" s="182"/>
      <c r="P1477" s="183"/>
      <c r="Q1477" s="163"/>
      <c r="R1477" s="167"/>
    </row>
    <row r="1478" spans="14:18" ht="15" customHeight="1">
      <c r="N1478" s="181"/>
      <c r="O1478" s="182"/>
      <c r="P1478" s="183"/>
      <c r="Q1478" s="163"/>
      <c r="R1478" s="167"/>
    </row>
    <row r="1479" spans="14:18" ht="15" customHeight="1">
      <c r="N1479" s="181"/>
      <c r="O1479" s="182"/>
      <c r="P1479" s="183"/>
      <c r="Q1479" s="163"/>
      <c r="R1479" s="167"/>
    </row>
    <row r="1480" spans="14:18" ht="15" customHeight="1">
      <c r="N1480" s="181"/>
      <c r="O1480" s="182"/>
      <c r="P1480" s="183"/>
      <c r="Q1480" s="163"/>
      <c r="R1480" s="167"/>
    </row>
    <row r="1481" spans="14:18" ht="15" customHeight="1">
      <c r="N1481" s="181"/>
      <c r="O1481" s="182"/>
      <c r="P1481" s="183"/>
      <c r="Q1481" s="163"/>
      <c r="R1481" s="167"/>
    </row>
    <row r="1482" spans="14:18" ht="15" customHeight="1">
      <c r="N1482" s="181"/>
      <c r="O1482" s="182"/>
      <c r="P1482" s="183"/>
      <c r="Q1482" s="163"/>
      <c r="R1482" s="167"/>
    </row>
    <row r="1483" spans="14:18" ht="15" customHeight="1">
      <c r="N1483" s="181"/>
      <c r="O1483" s="182"/>
      <c r="P1483" s="183"/>
      <c r="Q1483" s="163"/>
      <c r="R1483" s="167"/>
    </row>
    <row r="1484" spans="14:18" ht="15" customHeight="1">
      <c r="N1484" s="181"/>
      <c r="O1484" s="182"/>
      <c r="P1484" s="183"/>
      <c r="Q1484" s="163"/>
      <c r="R1484" s="167"/>
    </row>
    <row r="1485" spans="14:18" ht="15" customHeight="1">
      <c r="N1485" s="181"/>
      <c r="O1485" s="182"/>
      <c r="P1485" s="183"/>
      <c r="Q1485" s="163"/>
      <c r="R1485" s="167"/>
    </row>
    <row r="1486" spans="14:18" ht="15" customHeight="1">
      <c r="N1486" s="181"/>
      <c r="O1486" s="182"/>
      <c r="P1486" s="183"/>
      <c r="Q1486" s="163"/>
      <c r="R1486" s="167"/>
    </row>
    <row r="1487" spans="14:18" ht="15" customHeight="1">
      <c r="N1487" s="181"/>
      <c r="O1487" s="182"/>
      <c r="P1487" s="183"/>
      <c r="Q1487" s="163"/>
      <c r="R1487" s="167"/>
    </row>
    <row r="1488" spans="14:18" ht="15" customHeight="1">
      <c r="N1488" s="181"/>
      <c r="O1488" s="182"/>
      <c r="P1488" s="183"/>
      <c r="Q1488" s="163"/>
      <c r="R1488" s="167"/>
    </row>
    <row r="1489" spans="14:18" ht="15" customHeight="1">
      <c r="N1489" s="181"/>
      <c r="O1489" s="182"/>
      <c r="P1489" s="183"/>
      <c r="Q1489" s="163"/>
      <c r="R1489" s="167"/>
    </row>
    <row r="1490" spans="14:18" ht="15" customHeight="1">
      <c r="N1490" s="181"/>
      <c r="O1490" s="182"/>
      <c r="P1490" s="183"/>
      <c r="Q1490" s="163"/>
      <c r="R1490" s="167"/>
    </row>
    <row r="1491" spans="14:18" ht="15" customHeight="1">
      <c r="N1491" s="181"/>
      <c r="O1491" s="182"/>
      <c r="P1491" s="183"/>
      <c r="Q1491" s="163"/>
      <c r="R1491" s="167"/>
    </row>
    <row r="1492" spans="14:18" ht="15" customHeight="1">
      <c r="N1492" s="181"/>
      <c r="O1492" s="182"/>
      <c r="P1492" s="183"/>
      <c r="Q1492" s="163"/>
      <c r="R1492" s="167"/>
    </row>
    <row r="1493" spans="14:18" ht="15" customHeight="1">
      <c r="N1493" s="181"/>
      <c r="O1493" s="182"/>
      <c r="P1493" s="183"/>
      <c r="Q1493" s="163"/>
      <c r="R1493" s="167"/>
    </row>
    <row r="1494" spans="14:18" ht="15" customHeight="1">
      <c r="N1494" s="181"/>
      <c r="O1494" s="182"/>
      <c r="P1494" s="183"/>
      <c r="Q1494" s="163"/>
      <c r="R1494" s="167"/>
    </row>
    <row r="1495" spans="14:18" ht="15" customHeight="1">
      <c r="N1495" s="181"/>
      <c r="O1495" s="182"/>
      <c r="P1495" s="183"/>
      <c r="Q1495" s="163"/>
      <c r="R1495" s="167"/>
    </row>
    <row r="1496" spans="14:18" ht="15" customHeight="1">
      <c r="N1496" s="181"/>
      <c r="O1496" s="182"/>
      <c r="P1496" s="183"/>
      <c r="Q1496" s="163"/>
      <c r="R1496" s="167"/>
    </row>
    <row r="1497" spans="14:18" ht="15" customHeight="1">
      <c r="N1497" s="181"/>
      <c r="O1497" s="182"/>
      <c r="P1497" s="183"/>
      <c r="Q1497" s="163"/>
      <c r="R1497" s="167"/>
    </row>
    <row r="1498" spans="14:18" ht="15" customHeight="1">
      <c r="N1498" s="181"/>
      <c r="O1498" s="182"/>
      <c r="P1498" s="183"/>
      <c r="Q1498" s="163"/>
      <c r="R1498" s="167"/>
    </row>
    <row r="1499" spans="14:18" ht="15" customHeight="1">
      <c r="N1499" s="181"/>
      <c r="O1499" s="182"/>
      <c r="P1499" s="183"/>
      <c r="Q1499" s="163"/>
      <c r="R1499" s="167"/>
    </row>
    <row r="1500" spans="14:18" ht="15" customHeight="1">
      <c r="N1500" s="181"/>
      <c r="O1500" s="182"/>
      <c r="P1500" s="183"/>
      <c r="Q1500" s="163"/>
      <c r="R1500" s="167"/>
    </row>
    <row r="1501" spans="14:18" ht="15" customHeight="1">
      <c r="N1501" s="181"/>
      <c r="O1501" s="182"/>
      <c r="P1501" s="183"/>
      <c r="Q1501" s="163"/>
      <c r="R1501" s="167"/>
    </row>
    <row r="1502" spans="14:18" ht="15" customHeight="1">
      <c r="N1502" s="181"/>
      <c r="O1502" s="182"/>
      <c r="P1502" s="183"/>
      <c r="Q1502" s="163"/>
      <c r="R1502" s="167"/>
    </row>
    <row r="1503" spans="14:18" ht="15" customHeight="1">
      <c r="N1503" s="181"/>
      <c r="O1503" s="182"/>
      <c r="P1503" s="183"/>
      <c r="Q1503" s="163"/>
      <c r="R1503" s="167"/>
    </row>
    <row r="1504" spans="14:18" ht="15" customHeight="1">
      <c r="N1504" s="181"/>
      <c r="O1504" s="182"/>
      <c r="P1504" s="183"/>
      <c r="Q1504" s="163"/>
      <c r="R1504" s="167"/>
    </row>
    <row r="1505" spans="14:18" ht="15" customHeight="1">
      <c r="N1505" s="181"/>
      <c r="O1505" s="182"/>
      <c r="P1505" s="183"/>
      <c r="Q1505" s="163"/>
      <c r="R1505" s="167"/>
    </row>
    <row r="1506" spans="14:18" ht="15" customHeight="1">
      <c r="N1506" s="181"/>
      <c r="O1506" s="182"/>
      <c r="P1506" s="183"/>
      <c r="Q1506" s="163"/>
      <c r="R1506" s="167"/>
    </row>
    <row r="1507" spans="14:18" ht="15" customHeight="1">
      <c r="N1507" s="181"/>
      <c r="O1507" s="182"/>
      <c r="P1507" s="183"/>
      <c r="Q1507" s="163"/>
      <c r="R1507" s="167"/>
    </row>
    <row r="1508" spans="14:18" ht="15" customHeight="1">
      <c r="N1508" s="181"/>
      <c r="O1508" s="182"/>
      <c r="P1508" s="183"/>
      <c r="Q1508" s="163"/>
      <c r="R1508" s="167"/>
    </row>
    <row r="1509" spans="14:18" ht="15" customHeight="1">
      <c r="N1509" s="181"/>
      <c r="O1509" s="182"/>
      <c r="P1509" s="183"/>
      <c r="Q1509" s="163"/>
      <c r="R1509" s="167"/>
    </row>
    <row r="1510" spans="14:18" ht="15" customHeight="1">
      <c r="N1510" s="181"/>
      <c r="O1510" s="182"/>
      <c r="P1510" s="183"/>
      <c r="Q1510" s="163"/>
      <c r="R1510" s="167"/>
    </row>
    <row r="1511" spans="14:18" ht="15" customHeight="1">
      <c r="N1511" s="181"/>
      <c r="O1511" s="182"/>
      <c r="P1511" s="183"/>
      <c r="Q1511" s="163"/>
      <c r="R1511" s="167"/>
    </row>
    <row r="1512" spans="14:18" ht="15" customHeight="1">
      <c r="N1512" s="181"/>
      <c r="O1512" s="182"/>
      <c r="P1512" s="183"/>
      <c r="Q1512" s="163"/>
      <c r="R1512" s="167"/>
    </row>
    <row r="1513" spans="14:18" ht="15" customHeight="1">
      <c r="N1513" s="181"/>
      <c r="O1513" s="182"/>
      <c r="P1513" s="183"/>
      <c r="Q1513" s="163"/>
      <c r="R1513" s="167"/>
    </row>
    <row r="1514" spans="14:18" ht="15" customHeight="1">
      <c r="N1514" s="181"/>
      <c r="O1514" s="182"/>
      <c r="P1514" s="183"/>
      <c r="Q1514" s="163"/>
      <c r="R1514" s="167"/>
    </row>
    <row r="1515" spans="14:18" ht="15" customHeight="1">
      <c r="N1515" s="181"/>
      <c r="O1515" s="182"/>
      <c r="P1515" s="183"/>
      <c r="Q1515" s="163"/>
      <c r="R1515" s="167"/>
    </row>
    <row r="1516" spans="14:18" ht="15" customHeight="1">
      <c r="N1516" s="181"/>
      <c r="O1516" s="182"/>
      <c r="P1516" s="183"/>
      <c r="Q1516" s="163"/>
      <c r="R1516" s="167"/>
    </row>
    <row r="1517" spans="14:18" ht="15" customHeight="1">
      <c r="N1517" s="181"/>
      <c r="O1517" s="182"/>
      <c r="P1517" s="183"/>
      <c r="Q1517" s="163"/>
      <c r="R1517" s="167"/>
    </row>
    <row r="1518" spans="14:18" ht="15" customHeight="1">
      <c r="N1518" s="181"/>
      <c r="O1518" s="182"/>
      <c r="P1518" s="183"/>
      <c r="Q1518" s="163"/>
      <c r="R1518" s="167"/>
    </row>
    <row r="1519" spans="14:18" ht="15" customHeight="1">
      <c r="N1519" s="181"/>
      <c r="O1519" s="182"/>
      <c r="P1519" s="183"/>
      <c r="Q1519" s="163"/>
      <c r="R1519" s="167"/>
    </row>
    <row r="1520" spans="14:18" ht="15" customHeight="1">
      <c r="N1520" s="181"/>
      <c r="O1520" s="182"/>
      <c r="P1520" s="183"/>
      <c r="Q1520" s="163"/>
      <c r="R1520" s="167"/>
    </row>
    <row r="1521" spans="14:18" ht="15" customHeight="1">
      <c r="N1521" s="181"/>
      <c r="O1521" s="182"/>
      <c r="P1521" s="183"/>
      <c r="Q1521" s="163"/>
      <c r="R1521" s="167"/>
    </row>
    <row r="1522" spans="14:18" ht="15" customHeight="1">
      <c r="N1522" s="181"/>
      <c r="O1522" s="182"/>
      <c r="P1522" s="183"/>
      <c r="Q1522" s="163"/>
      <c r="R1522" s="167"/>
    </row>
    <row r="1523" spans="14:18" ht="15" customHeight="1">
      <c r="N1523" s="181"/>
      <c r="O1523" s="182"/>
      <c r="P1523" s="183"/>
      <c r="Q1523" s="163"/>
      <c r="R1523" s="167"/>
    </row>
    <row r="1524" spans="14:18" ht="15" customHeight="1">
      <c r="N1524" s="181"/>
      <c r="O1524" s="182"/>
      <c r="P1524" s="183"/>
      <c r="Q1524" s="163"/>
      <c r="R1524" s="167"/>
    </row>
    <row r="1525" spans="14:18" ht="15" customHeight="1">
      <c r="N1525" s="181"/>
      <c r="O1525" s="182"/>
      <c r="P1525" s="183"/>
      <c r="Q1525" s="163"/>
      <c r="R1525" s="167"/>
    </row>
    <row r="1526" spans="14:18" ht="15" customHeight="1">
      <c r="N1526" s="181"/>
      <c r="O1526" s="182"/>
      <c r="P1526" s="183"/>
      <c r="Q1526" s="163"/>
      <c r="R1526" s="167"/>
    </row>
    <row r="1527" spans="14:18" ht="15" customHeight="1">
      <c r="N1527" s="181"/>
      <c r="O1527" s="182"/>
      <c r="P1527" s="183"/>
      <c r="Q1527" s="163"/>
      <c r="R1527" s="167"/>
    </row>
    <row r="1528" spans="14:18" ht="15" customHeight="1">
      <c r="N1528" s="181"/>
      <c r="O1528" s="182"/>
      <c r="P1528" s="183"/>
      <c r="Q1528" s="163"/>
      <c r="R1528" s="167"/>
    </row>
    <row r="1529" spans="14:18" ht="15" customHeight="1">
      <c r="N1529" s="181"/>
      <c r="O1529" s="182"/>
      <c r="P1529" s="183"/>
      <c r="Q1529" s="163"/>
      <c r="R1529" s="167"/>
    </row>
    <row r="1530" spans="14:18" ht="15" customHeight="1">
      <c r="N1530" s="181"/>
      <c r="O1530" s="182"/>
      <c r="P1530" s="183"/>
      <c r="Q1530" s="163"/>
      <c r="R1530" s="167"/>
    </row>
    <row r="1531" spans="14:18" ht="15" customHeight="1">
      <c r="N1531" s="181"/>
      <c r="O1531" s="182"/>
      <c r="P1531" s="183"/>
      <c r="Q1531" s="163"/>
      <c r="R1531" s="167"/>
    </row>
    <row r="1532" spans="14:18" ht="15" customHeight="1">
      <c r="N1532" s="181"/>
      <c r="O1532" s="182"/>
      <c r="P1532" s="183"/>
      <c r="Q1532" s="163"/>
      <c r="R1532" s="167"/>
    </row>
    <row r="1533" spans="14:18" ht="15" customHeight="1">
      <c r="N1533" s="181"/>
      <c r="O1533" s="182"/>
      <c r="P1533" s="183"/>
      <c r="Q1533" s="163"/>
      <c r="R1533" s="167"/>
    </row>
    <row r="1534" spans="14:18" ht="15" customHeight="1">
      <c r="N1534" s="181"/>
      <c r="O1534" s="182"/>
      <c r="P1534" s="183"/>
      <c r="Q1534" s="163"/>
      <c r="R1534" s="167"/>
    </row>
    <row r="1535" spans="14:18" ht="15" customHeight="1">
      <c r="N1535" s="181"/>
      <c r="O1535" s="182"/>
      <c r="P1535" s="183"/>
      <c r="Q1535" s="163"/>
      <c r="R1535" s="167"/>
    </row>
    <row r="1536" spans="14:18" ht="15" customHeight="1">
      <c r="N1536" s="181"/>
      <c r="O1536" s="182"/>
      <c r="P1536" s="183"/>
      <c r="Q1536" s="163"/>
      <c r="R1536" s="167"/>
    </row>
    <row r="1537" spans="14:18" ht="15" customHeight="1">
      <c r="N1537" s="181"/>
      <c r="O1537" s="182"/>
      <c r="P1537" s="183"/>
      <c r="Q1537" s="163"/>
      <c r="R1537" s="167"/>
    </row>
    <row r="1538" spans="14:18" ht="15" customHeight="1">
      <c r="N1538" s="181"/>
      <c r="O1538" s="182"/>
      <c r="P1538" s="183"/>
      <c r="Q1538" s="163"/>
      <c r="R1538" s="167"/>
    </row>
    <row r="1539" spans="14:18" ht="15" customHeight="1">
      <c r="N1539" s="181"/>
      <c r="O1539" s="182"/>
      <c r="P1539" s="183"/>
      <c r="Q1539" s="163"/>
      <c r="R1539" s="167"/>
    </row>
    <row r="1540" spans="14:18" ht="15" customHeight="1">
      <c r="N1540" s="181"/>
      <c r="O1540" s="182"/>
      <c r="P1540" s="183"/>
      <c r="Q1540" s="163"/>
      <c r="R1540" s="167"/>
    </row>
    <row r="1541" spans="14:18" ht="15" customHeight="1">
      <c r="N1541" s="181"/>
      <c r="O1541" s="182"/>
      <c r="P1541" s="183"/>
      <c r="Q1541" s="163"/>
      <c r="R1541" s="167"/>
    </row>
    <row r="1542" spans="14:18" ht="15" customHeight="1">
      <c r="N1542" s="181"/>
      <c r="O1542" s="182"/>
      <c r="P1542" s="183"/>
      <c r="Q1542" s="163"/>
      <c r="R1542" s="167"/>
    </row>
    <row r="1543" spans="14:18" ht="15" customHeight="1">
      <c r="N1543" s="181"/>
      <c r="O1543" s="182"/>
      <c r="P1543" s="183"/>
      <c r="Q1543" s="163"/>
      <c r="R1543" s="167"/>
    </row>
    <row r="1544" spans="14:18" ht="15" customHeight="1">
      <c r="N1544" s="181"/>
      <c r="O1544" s="182"/>
      <c r="P1544" s="183"/>
      <c r="Q1544" s="163"/>
      <c r="R1544" s="167"/>
    </row>
    <row r="1545" spans="14:18" ht="15" customHeight="1">
      <c r="N1545" s="181"/>
      <c r="O1545" s="182"/>
      <c r="P1545" s="183"/>
      <c r="Q1545" s="163"/>
      <c r="R1545" s="167"/>
    </row>
    <row r="1546" spans="14:18" ht="15" customHeight="1">
      <c r="N1546" s="181"/>
      <c r="O1546" s="182"/>
      <c r="P1546" s="183"/>
      <c r="Q1546" s="163"/>
      <c r="R1546" s="167"/>
    </row>
    <row r="1547" spans="14:18" ht="15" customHeight="1">
      <c r="N1547" s="181"/>
      <c r="O1547" s="182"/>
      <c r="P1547" s="183"/>
      <c r="Q1547" s="163"/>
      <c r="R1547" s="167"/>
    </row>
    <row r="1548" spans="14:18" ht="15" customHeight="1">
      <c r="N1548" s="181"/>
      <c r="O1548" s="182"/>
      <c r="P1548" s="183"/>
      <c r="Q1548" s="163"/>
      <c r="R1548" s="167"/>
    </row>
    <row r="1549" spans="14:18" ht="15" customHeight="1">
      <c r="N1549" s="181"/>
      <c r="O1549" s="182"/>
      <c r="P1549" s="183"/>
      <c r="Q1549" s="163"/>
      <c r="R1549" s="167"/>
    </row>
    <row r="1550" spans="14:18" ht="15" customHeight="1">
      <c r="N1550" s="181"/>
      <c r="O1550" s="182"/>
      <c r="P1550" s="183"/>
      <c r="Q1550" s="163"/>
      <c r="R1550" s="167"/>
    </row>
    <row r="1551" spans="14:18" ht="15" customHeight="1">
      <c r="N1551" s="181"/>
      <c r="O1551" s="182"/>
      <c r="P1551" s="183"/>
      <c r="Q1551" s="163"/>
      <c r="R1551" s="167"/>
    </row>
    <row r="1552" spans="14:18" ht="15" customHeight="1">
      <c r="N1552" s="181"/>
      <c r="O1552" s="182"/>
      <c r="P1552" s="183"/>
      <c r="Q1552" s="163"/>
      <c r="R1552" s="167"/>
    </row>
    <row r="1553" spans="14:18" ht="15" customHeight="1">
      <c r="N1553" s="181"/>
      <c r="O1553" s="182"/>
      <c r="P1553" s="183"/>
      <c r="Q1553" s="163"/>
      <c r="R1553" s="167"/>
    </row>
    <row r="1554" spans="14:18" ht="15" customHeight="1">
      <c r="N1554" s="181"/>
      <c r="O1554" s="182"/>
      <c r="P1554" s="183"/>
      <c r="Q1554" s="163"/>
      <c r="R1554" s="167"/>
    </row>
    <row r="1555" spans="14:18" ht="15" customHeight="1">
      <c r="N1555" s="181"/>
      <c r="O1555" s="182"/>
      <c r="P1555" s="183"/>
      <c r="Q1555" s="163"/>
      <c r="R1555" s="167"/>
    </row>
    <row r="1556" spans="14:18" ht="15" customHeight="1">
      <c r="N1556" s="181"/>
      <c r="O1556" s="182"/>
      <c r="P1556" s="183"/>
      <c r="Q1556" s="163"/>
      <c r="R1556" s="167"/>
    </row>
    <row r="1557" spans="14:18" ht="15" customHeight="1">
      <c r="N1557" s="181"/>
      <c r="O1557" s="182"/>
      <c r="P1557" s="183"/>
      <c r="Q1557" s="163"/>
      <c r="R1557" s="167"/>
    </row>
    <row r="1558" spans="14:18" ht="15" customHeight="1">
      <c r="N1558" s="181"/>
      <c r="O1558" s="182"/>
      <c r="P1558" s="183"/>
      <c r="Q1558" s="163"/>
      <c r="R1558" s="167"/>
    </row>
    <row r="1559" spans="14:18" ht="15" customHeight="1">
      <c r="N1559" s="181"/>
      <c r="O1559" s="182"/>
      <c r="P1559" s="183"/>
      <c r="Q1559" s="163"/>
      <c r="R1559" s="167"/>
    </row>
    <row r="1560" spans="14:18" ht="15" customHeight="1">
      <c r="N1560" s="181"/>
      <c r="O1560" s="182"/>
      <c r="P1560" s="183"/>
      <c r="Q1560" s="163"/>
      <c r="R1560" s="167"/>
    </row>
    <row r="1561" spans="14:18" ht="15" customHeight="1">
      <c r="N1561" s="181"/>
      <c r="O1561" s="182"/>
      <c r="P1561" s="183"/>
      <c r="Q1561" s="163"/>
      <c r="R1561" s="167"/>
    </row>
    <row r="1562" spans="14:18" ht="15" customHeight="1">
      <c r="N1562" s="181"/>
      <c r="O1562" s="182"/>
      <c r="P1562" s="183"/>
      <c r="Q1562" s="163"/>
      <c r="R1562" s="167"/>
    </row>
    <row r="1563" spans="14:18" ht="15" customHeight="1">
      <c r="N1563" s="181"/>
      <c r="O1563" s="182"/>
      <c r="P1563" s="183"/>
      <c r="Q1563" s="163"/>
      <c r="R1563" s="167"/>
    </row>
    <row r="1564" spans="14:18" ht="15" customHeight="1">
      <c r="N1564" s="181"/>
      <c r="O1564" s="182"/>
      <c r="P1564" s="183"/>
      <c r="Q1564" s="163"/>
      <c r="R1564" s="167"/>
    </row>
    <row r="1565" spans="14:18" ht="15" customHeight="1">
      <c r="N1565" s="181"/>
      <c r="O1565" s="182"/>
      <c r="P1565" s="183"/>
      <c r="Q1565" s="163"/>
      <c r="R1565" s="167"/>
    </row>
    <row r="1566" spans="14:18" ht="15" customHeight="1">
      <c r="N1566" s="181"/>
      <c r="O1566" s="182"/>
      <c r="P1566" s="183"/>
      <c r="Q1566" s="163"/>
      <c r="R1566" s="167"/>
    </row>
    <row r="1567" spans="14:18" ht="15" customHeight="1">
      <c r="N1567" s="181"/>
      <c r="O1567" s="182"/>
      <c r="P1567" s="183"/>
      <c r="Q1567" s="163"/>
      <c r="R1567" s="167"/>
    </row>
    <row r="1568" spans="14:18" ht="15" customHeight="1">
      <c r="N1568" s="181"/>
      <c r="O1568" s="182"/>
      <c r="P1568" s="183"/>
      <c r="Q1568" s="163"/>
      <c r="R1568" s="167"/>
    </row>
    <row r="1569" spans="14:18" ht="15" customHeight="1">
      <c r="N1569" s="181"/>
      <c r="O1569" s="182"/>
      <c r="P1569" s="183"/>
      <c r="Q1569" s="163"/>
      <c r="R1569" s="167"/>
    </row>
    <row r="1570" spans="14:18" ht="15" customHeight="1">
      <c r="N1570" s="181"/>
      <c r="O1570" s="182"/>
      <c r="P1570" s="183"/>
      <c r="Q1570" s="163"/>
      <c r="R1570" s="167"/>
    </row>
    <row r="1571" spans="14:18" ht="15" customHeight="1">
      <c r="N1571" s="181"/>
      <c r="O1571" s="182"/>
      <c r="P1571" s="183"/>
      <c r="Q1571" s="163"/>
      <c r="R1571" s="167"/>
    </row>
    <row r="1572" spans="14:18" ht="15" customHeight="1">
      <c r="N1572" s="181"/>
      <c r="O1572" s="182"/>
      <c r="P1572" s="183"/>
      <c r="Q1572" s="163"/>
      <c r="R1572" s="167"/>
    </row>
    <row r="1573" spans="14:18" ht="15" customHeight="1">
      <c r="N1573" s="181"/>
      <c r="O1573" s="182"/>
      <c r="P1573" s="183"/>
      <c r="Q1573" s="163"/>
      <c r="R1573" s="167"/>
    </row>
    <row r="1574" spans="14:18" ht="15" customHeight="1">
      <c r="N1574" s="181"/>
      <c r="O1574" s="182"/>
      <c r="P1574" s="183"/>
      <c r="Q1574" s="163"/>
      <c r="R1574" s="167"/>
    </row>
    <row r="1575" spans="14:18" ht="15" customHeight="1">
      <c r="N1575" s="181"/>
      <c r="O1575" s="182"/>
      <c r="P1575" s="183"/>
      <c r="Q1575" s="163"/>
      <c r="R1575" s="167"/>
    </row>
    <row r="1576" spans="14:18" ht="15" customHeight="1">
      <c r="N1576" s="181"/>
      <c r="O1576" s="182"/>
      <c r="P1576" s="183"/>
      <c r="Q1576" s="163"/>
      <c r="R1576" s="167"/>
    </row>
    <row r="1577" spans="14:18" ht="15" customHeight="1">
      <c r="N1577" s="181"/>
      <c r="O1577" s="182"/>
      <c r="P1577" s="183"/>
      <c r="Q1577" s="163"/>
      <c r="R1577" s="167"/>
    </row>
    <row r="1578" spans="14:18" ht="15" customHeight="1">
      <c r="N1578" s="181"/>
      <c r="O1578" s="182"/>
      <c r="P1578" s="183"/>
      <c r="Q1578" s="163"/>
      <c r="R1578" s="167"/>
    </row>
    <row r="1579" spans="14:18" ht="15" customHeight="1">
      <c r="N1579" s="181"/>
      <c r="O1579" s="182"/>
      <c r="P1579" s="183"/>
      <c r="Q1579" s="163"/>
      <c r="R1579" s="167"/>
    </row>
    <row r="1580" spans="14:18" ht="15" customHeight="1">
      <c r="N1580" s="181"/>
      <c r="O1580" s="182"/>
      <c r="P1580" s="183"/>
      <c r="Q1580" s="163"/>
      <c r="R1580" s="167"/>
    </row>
    <row r="1581" spans="14:18" ht="15" customHeight="1">
      <c r="N1581" s="181"/>
      <c r="O1581" s="182"/>
      <c r="P1581" s="183"/>
      <c r="Q1581" s="163"/>
      <c r="R1581" s="167"/>
    </row>
    <row r="1582" spans="14:18" ht="15" customHeight="1">
      <c r="N1582" s="181"/>
      <c r="O1582" s="182"/>
      <c r="P1582" s="183"/>
      <c r="Q1582" s="163"/>
      <c r="R1582" s="167"/>
    </row>
    <row r="1583" spans="14:18" ht="15" customHeight="1">
      <c r="N1583" s="181"/>
      <c r="O1583" s="182"/>
      <c r="P1583" s="183"/>
      <c r="Q1583" s="163"/>
      <c r="R1583" s="167"/>
    </row>
    <row r="1584" spans="14:18" ht="15" customHeight="1">
      <c r="N1584" s="181"/>
      <c r="O1584" s="182"/>
      <c r="P1584" s="183"/>
      <c r="Q1584" s="163"/>
      <c r="R1584" s="167"/>
    </row>
    <row r="1585" spans="14:18" ht="15" customHeight="1">
      <c r="N1585" s="181"/>
      <c r="O1585" s="182"/>
      <c r="P1585" s="183"/>
      <c r="Q1585" s="163"/>
      <c r="R1585" s="167"/>
    </row>
    <row r="1586" spans="14:18" ht="15" customHeight="1">
      <c r="N1586" s="181"/>
      <c r="O1586" s="182"/>
      <c r="P1586" s="183"/>
      <c r="Q1586" s="163"/>
      <c r="R1586" s="167"/>
    </row>
    <row r="1587" spans="14:18" ht="15" customHeight="1">
      <c r="N1587" s="181"/>
      <c r="O1587" s="182"/>
      <c r="P1587" s="183"/>
      <c r="Q1587" s="163"/>
      <c r="R1587" s="167"/>
    </row>
    <row r="1588" spans="14:18" ht="15" customHeight="1">
      <c r="N1588" s="181"/>
      <c r="O1588" s="182"/>
      <c r="P1588" s="183"/>
      <c r="Q1588" s="163"/>
      <c r="R1588" s="167"/>
    </row>
    <row r="1589" spans="14:18" ht="15" customHeight="1">
      <c r="N1589" s="181"/>
      <c r="O1589" s="182"/>
      <c r="P1589" s="183"/>
      <c r="Q1589" s="163"/>
      <c r="R1589" s="167"/>
    </row>
    <row r="1590" spans="14:18" ht="15" customHeight="1">
      <c r="N1590" s="181"/>
      <c r="O1590" s="182"/>
      <c r="P1590" s="183"/>
      <c r="Q1590" s="163"/>
      <c r="R1590" s="167"/>
    </row>
    <row r="1591" spans="14:18" ht="15" customHeight="1">
      <c r="N1591" s="181"/>
      <c r="O1591" s="182"/>
      <c r="P1591" s="183"/>
      <c r="Q1591" s="163"/>
      <c r="R1591" s="167"/>
    </row>
    <row r="1592" spans="14:18" ht="15" customHeight="1">
      <c r="N1592" s="181"/>
      <c r="O1592" s="182"/>
      <c r="P1592" s="183"/>
      <c r="Q1592" s="163"/>
      <c r="R1592" s="167"/>
    </row>
    <row r="1593" spans="14:18" ht="15" customHeight="1">
      <c r="N1593" s="181"/>
      <c r="O1593" s="182"/>
      <c r="P1593" s="183"/>
      <c r="Q1593" s="163"/>
      <c r="R1593" s="167"/>
    </row>
    <row r="1594" spans="14:18" ht="15" customHeight="1">
      <c r="N1594" s="181"/>
      <c r="O1594" s="182"/>
      <c r="P1594" s="183"/>
      <c r="Q1594" s="163"/>
      <c r="R1594" s="167"/>
    </row>
    <row r="1595" spans="14:18" ht="15" customHeight="1">
      <c r="N1595" s="181"/>
      <c r="O1595" s="182"/>
      <c r="P1595" s="183"/>
      <c r="Q1595" s="163"/>
      <c r="R1595" s="167"/>
    </row>
    <row r="1596" spans="14:18" ht="15" customHeight="1">
      <c r="N1596" s="181"/>
      <c r="O1596" s="182"/>
      <c r="P1596" s="183"/>
      <c r="Q1596" s="163"/>
      <c r="R1596" s="167"/>
    </row>
    <row r="1597" spans="14:18" ht="15" customHeight="1">
      <c r="N1597" s="181"/>
      <c r="O1597" s="182"/>
      <c r="P1597" s="183"/>
      <c r="Q1597" s="163"/>
      <c r="R1597" s="167"/>
    </row>
    <row r="1598" spans="14:18" ht="15" customHeight="1">
      <c r="N1598" s="181"/>
      <c r="O1598" s="182"/>
      <c r="P1598" s="183"/>
      <c r="Q1598" s="163"/>
      <c r="R1598" s="167"/>
    </row>
    <row r="1599" spans="14:18" ht="15" customHeight="1">
      <c r="N1599" s="181"/>
      <c r="O1599" s="182"/>
      <c r="P1599" s="183"/>
      <c r="Q1599" s="163"/>
      <c r="R1599" s="167"/>
    </row>
    <row r="1600" spans="14:18" ht="15" customHeight="1">
      <c r="N1600" s="181"/>
      <c r="O1600" s="182"/>
      <c r="P1600" s="183"/>
      <c r="Q1600" s="163"/>
      <c r="R1600" s="167"/>
    </row>
    <row r="1601" spans="14:18" ht="15" customHeight="1">
      <c r="N1601" s="181"/>
      <c r="O1601" s="182"/>
      <c r="P1601" s="183"/>
      <c r="Q1601" s="163"/>
      <c r="R1601" s="167"/>
    </row>
    <row r="1602" spans="14:18" ht="15" customHeight="1">
      <c r="N1602" s="132"/>
      <c r="O1602" s="132"/>
      <c r="P1602" s="132"/>
      <c r="Q1602" s="132"/>
      <c r="R1602" s="132"/>
    </row>
    <row r="1603" spans="14:18" ht="15" customHeight="1">
      <c r="N1603" s="132"/>
      <c r="O1603" s="132"/>
      <c r="P1603" s="132"/>
      <c r="Q1603" s="132"/>
      <c r="R1603" s="132"/>
    </row>
    <row r="1604" spans="14:18" ht="15" customHeight="1">
      <c r="N1604" s="132"/>
      <c r="O1604" s="132"/>
      <c r="P1604" s="132"/>
      <c r="Q1604" s="132"/>
      <c r="R1604" s="132"/>
    </row>
    <row r="1605" spans="14:18" ht="15" customHeight="1">
      <c r="N1605" s="132"/>
      <c r="O1605" s="132"/>
      <c r="P1605" s="132"/>
      <c r="Q1605" s="132"/>
      <c r="R1605" s="132"/>
    </row>
    <row r="1606" spans="14:18" ht="15" customHeight="1">
      <c r="N1606" s="132"/>
      <c r="O1606" s="132"/>
      <c r="P1606" s="132"/>
      <c r="Q1606" s="132"/>
      <c r="R1606" s="132"/>
    </row>
    <row r="1607" spans="14:18" ht="15" customHeight="1">
      <c r="N1607" s="132"/>
      <c r="O1607" s="132"/>
      <c r="P1607" s="132"/>
      <c r="Q1607" s="132"/>
      <c r="R1607" s="132"/>
    </row>
    <row r="1608" spans="14:18" ht="15" customHeight="1">
      <c r="N1608" s="132"/>
      <c r="O1608" s="132"/>
      <c r="P1608" s="132"/>
      <c r="Q1608" s="132"/>
      <c r="R1608" s="132"/>
    </row>
    <row r="1609" spans="14:18" ht="15" customHeight="1">
      <c r="N1609" s="132"/>
      <c r="O1609" s="132"/>
      <c r="P1609" s="132"/>
      <c r="Q1609" s="132"/>
      <c r="R1609" s="132"/>
    </row>
    <row r="1610" spans="14:18" ht="15" customHeight="1">
      <c r="N1610" s="132"/>
      <c r="O1610" s="132"/>
      <c r="P1610" s="132"/>
      <c r="Q1610" s="132"/>
      <c r="R1610" s="132"/>
    </row>
    <row r="1611" spans="14:18" ht="15" customHeight="1">
      <c r="N1611" s="132"/>
      <c r="O1611" s="132"/>
      <c r="P1611" s="132"/>
      <c r="Q1611" s="132"/>
      <c r="R1611" s="132"/>
    </row>
    <row r="1612" spans="14:18" ht="15" customHeight="1">
      <c r="N1612" s="132"/>
      <c r="O1612" s="132"/>
      <c r="P1612" s="132"/>
      <c r="Q1612" s="132"/>
      <c r="R1612" s="132"/>
    </row>
    <row r="1613" spans="14:18" ht="15" customHeight="1">
      <c r="N1613" s="132"/>
      <c r="O1613" s="132"/>
      <c r="P1613" s="132"/>
      <c r="Q1613" s="132"/>
      <c r="R1613" s="132"/>
    </row>
    <row r="1614" spans="14:18" ht="15" customHeight="1">
      <c r="N1614" s="132"/>
      <c r="O1614" s="132"/>
      <c r="P1614" s="132"/>
      <c r="Q1614" s="132"/>
      <c r="R1614" s="132"/>
    </row>
    <row r="1615" spans="14:18" ht="15" customHeight="1">
      <c r="N1615" s="132"/>
      <c r="O1615" s="132"/>
      <c r="P1615" s="132"/>
      <c r="Q1615" s="132"/>
      <c r="R1615" s="132"/>
    </row>
    <row r="1616" spans="14:18" ht="15" customHeight="1">
      <c r="N1616" s="132"/>
      <c r="O1616" s="132"/>
      <c r="P1616" s="132"/>
      <c r="Q1616" s="132"/>
      <c r="R1616" s="132"/>
    </row>
    <row r="1617" spans="14:18" ht="15" customHeight="1">
      <c r="N1617" s="132"/>
      <c r="O1617" s="132"/>
      <c r="P1617" s="132"/>
      <c r="Q1617" s="132"/>
      <c r="R1617" s="132"/>
    </row>
    <row r="1618" spans="14:18" ht="15" customHeight="1">
      <c r="N1618" s="132"/>
      <c r="O1618" s="132"/>
      <c r="P1618" s="132"/>
      <c r="Q1618" s="132"/>
      <c r="R1618" s="132"/>
    </row>
    <row r="1619" spans="14:18" ht="15" customHeight="1">
      <c r="N1619" s="132"/>
      <c r="O1619" s="132"/>
      <c r="P1619" s="132"/>
      <c r="Q1619" s="132"/>
      <c r="R1619" s="132"/>
    </row>
    <row r="1620" spans="14:18" ht="15" customHeight="1">
      <c r="N1620" s="132"/>
      <c r="O1620" s="132"/>
      <c r="P1620" s="132"/>
      <c r="Q1620" s="132"/>
      <c r="R1620" s="132"/>
    </row>
    <row r="1621" spans="14:18" ht="15" customHeight="1">
      <c r="N1621" s="132"/>
      <c r="O1621" s="132"/>
      <c r="P1621" s="132"/>
      <c r="Q1621" s="132"/>
      <c r="R1621" s="132"/>
    </row>
    <row r="1622" spans="14:18" ht="15" customHeight="1">
      <c r="N1622" s="132"/>
      <c r="O1622" s="132"/>
      <c r="P1622" s="132"/>
      <c r="Q1622" s="132"/>
      <c r="R1622" s="132"/>
    </row>
    <row r="1623" spans="14:18" ht="15" customHeight="1">
      <c r="N1623" s="132"/>
      <c r="O1623" s="132"/>
      <c r="P1623" s="132"/>
      <c r="Q1623" s="132"/>
      <c r="R1623" s="132"/>
    </row>
    <row r="1624" spans="14:18" ht="15" customHeight="1">
      <c r="N1624" s="132"/>
      <c r="O1624" s="132"/>
      <c r="P1624" s="132"/>
      <c r="Q1624" s="132"/>
      <c r="R1624" s="132"/>
    </row>
    <row r="1625" spans="14:18" ht="15" customHeight="1">
      <c r="N1625" s="132"/>
      <c r="O1625" s="132"/>
      <c r="P1625" s="132"/>
      <c r="Q1625" s="132"/>
      <c r="R1625" s="132"/>
    </row>
    <row r="1626" spans="14:18" ht="15" customHeight="1">
      <c r="N1626" s="132"/>
      <c r="O1626" s="132"/>
      <c r="P1626" s="132"/>
      <c r="Q1626" s="132"/>
      <c r="R1626" s="132"/>
    </row>
    <row r="1627" spans="14:18" ht="15" customHeight="1">
      <c r="N1627" s="132"/>
      <c r="O1627" s="132"/>
      <c r="P1627" s="132"/>
      <c r="Q1627" s="132"/>
      <c r="R1627" s="132"/>
    </row>
    <row r="1628" spans="14:18" ht="15" customHeight="1">
      <c r="N1628" s="132"/>
      <c r="O1628" s="132"/>
      <c r="P1628" s="132"/>
      <c r="Q1628" s="132"/>
      <c r="R1628" s="132"/>
    </row>
    <row r="1629" spans="14:18" ht="15" customHeight="1">
      <c r="N1629" s="132"/>
      <c r="O1629" s="132"/>
      <c r="P1629" s="132"/>
      <c r="Q1629" s="132"/>
      <c r="R1629" s="132"/>
    </row>
    <row r="1630" spans="14:18" ht="15" customHeight="1">
      <c r="N1630" s="132"/>
      <c r="O1630" s="132"/>
      <c r="P1630" s="132"/>
      <c r="Q1630" s="132"/>
      <c r="R1630" s="132"/>
    </row>
    <row r="1631" spans="14:18" ht="15" customHeight="1">
      <c r="N1631" s="132"/>
      <c r="O1631" s="132"/>
      <c r="P1631" s="132"/>
      <c r="Q1631" s="132"/>
      <c r="R1631" s="132"/>
    </row>
    <row r="1632" spans="14:18" ht="15" customHeight="1">
      <c r="N1632" s="132"/>
      <c r="O1632" s="132"/>
      <c r="P1632" s="132"/>
      <c r="Q1632" s="132"/>
      <c r="R1632" s="132"/>
    </row>
    <row r="1633" spans="14:18" ht="15" customHeight="1">
      <c r="N1633" s="132"/>
      <c r="O1633" s="132"/>
      <c r="P1633" s="132"/>
      <c r="Q1633" s="132"/>
      <c r="R1633" s="132"/>
    </row>
    <row r="1634" spans="14:18" ht="15" customHeight="1">
      <c r="N1634" s="132"/>
      <c r="O1634" s="132"/>
      <c r="P1634" s="132"/>
      <c r="Q1634" s="132"/>
      <c r="R1634" s="132"/>
    </row>
    <row r="1635" spans="14:18" ht="15" customHeight="1">
      <c r="N1635" s="132"/>
      <c r="O1635" s="132"/>
      <c r="P1635" s="132"/>
      <c r="Q1635" s="132"/>
      <c r="R1635" s="132"/>
    </row>
    <row r="1636" spans="14:18" ht="15" customHeight="1">
      <c r="N1636" s="132"/>
      <c r="O1636" s="132"/>
      <c r="P1636" s="132"/>
      <c r="Q1636" s="132"/>
      <c r="R1636" s="132"/>
    </row>
    <row r="1637" spans="14:18" ht="15" customHeight="1">
      <c r="N1637" s="132"/>
      <c r="O1637" s="132"/>
      <c r="P1637" s="132"/>
      <c r="Q1637" s="132"/>
      <c r="R1637" s="132"/>
    </row>
    <row r="1638" spans="14:18" ht="15" customHeight="1">
      <c r="N1638" s="132"/>
      <c r="O1638" s="132"/>
      <c r="P1638" s="132"/>
      <c r="Q1638" s="132"/>
      <c r="R1638" s="132"/>
    </row>
    <row r="1639" spans="14:18" ht="15" customHeight="1">
      <c r="N1639" s="132"/>
      <c r="O1639" s="132"/>
      <c r="P1639" s="132"/>
      <c r="Q1639" s="132"/>
      <c r="R1639" s="132"/>
    </row>
    <row r="1640" spans="14:18" ht="15" customHeight="1">
      <c r="N1640" s="132"/>
      <c r="O1640" s="132"/>
      <c r="P1640" s="132"/>
      <c r="Q1640" s="132"/>
      <c r="R1640" s="132"/>
    </row>
    <row r="1641" spans="14:18" ht="15" customHeight="1">
      <c r="N1641" s="132"/>
      <c r="O1641" s="132"/>
      <c r="P1641" s="132"/>
      <c r="Q1641" s="132"/>
      <c r="R1641" s="132"/>
    </row>
    <row r="1642" spans="14:18" ht="15" customHeight="1">
      <c r="N1642" s="132"/>
      <c r="O1642" s="132"/>
      <c r="P1642" s="132"/>
      <c r="Q1642" s="132"/>
      <c r="R1642" s="132"/>
    </row>
    <row r="1643" spans="14:18" ht="15" customHeight="1">
      <c r="N1643" s="132"/>
      <c r="O1643" s="132"/>
      <c r="P1643" s="132"/>
      <c r="Q1643" s="132"/>
      <c r="R1643" s="132"/>
    </row>
    <row r="1644" spans="14:18" ht="15" customHeight="1">
      <c r="N1644" s="132"/>
      <c r="O1644" s="132"/>
      <c r="P1644" s="132"/>
      <c r="Q1644" s="132"/>
      <c r="R1644" s="132"/>
    </row>
    <row r="1645" spans="14:18" ht="15" customHeight="1">
      <c r="N1645" s="132"/>
      <c r="O1645" s="132"/>
      <c r="P1645" s="132"/>
      <c r="Q1645" s="132"/>
      <c r="R1645" s="132"/>
    </row>
    <row r="1646" spans="14:18" ht="15" customHeight="1">
      <c r="N1646" s="132"/>
      <c r="O1646" s="132"/>
      <c r="P1646" s="132"/>
      <c r="Q1646" s="132"/>
      <c r="R1646" s="132"/>
    </row>
    <row r="1647" spans="14:18" ht="15" customHeight="1">
      <c r="N1647" s="132"/>
      <c r="O1647" s="132"/>
      <c r="P1647" s="132"/>
      <c r="Q1647" s="132"/>
      <c r="R1647" s="132"/>
    </row>
    <row r="1648" spans="14:18" ht="15" customHeight="1">
      <c r="N1648" s="132"/>
      <c r="O1648" s="132"/>
      <c r="P1648" s="132"/>
      <c r="Q1648" s="132"/>
      <c r="R1648" s="132"/>
    </row>
    <row r="1649" spans="14:18" ht="15" customHeight="1">
      <c r="N1649" s="132"/>
      <c r="O1649" s="132"/>
      <c r="P1649" s="132"/>
      <c r="Q1649" s="132"/>
      <c r="R1649" s="132"/>
    </row>
    <row r="1650" spans="14:18" ht="15" customHeight="1">
      <c r="N1650" s="132"/>
      <c r="O1650" s="132"/>
      <c r="P1650" s="132"/>
      <c r="Q1650" s="132"/>
      <c r="R1650" s="132"/>
    </row>
    <row r="1651" spans="14:18" ht="15" customHeight="1">
      <c r="N1651" s="132"/>
      <c r="O1651" s="132"/>
      <c r="P1651" s="132"/>
      <c r="Q1651" s="132"/>
      <c r="R1651" s="132"/>
    </row>
    <row r="1652" spans="14:18" ht="15" customHeight="1">
      <c r="N1652" s="132"/>
      <c r="O1652" s="132"/>
      <c r="P1652" s="132"/>
      <c r="Q1652" s="132"/>
      <c r="R1652" s="132"/>
    </row>
    <row r="1653" spans="14:18" ht="15" customHeight="1">
      <c r="N1653" s="132"/>
      <c r="O1653" s="132"/>
      <c r="P1653" s="132"/>
      <c r="Q1653" s="132"/>
      <c r="R1653" s="132"/>
    </row>
    <row r="1654" spans="14:18" ht="15" customHeight="1">
      <c r="N1654" s="132"/>
      <c r="O1654" s="132"/>
      <c r="P1654" s="132"/>
      <c r="Q1654" s="132"/>
      <c r="R1654" s="132"/>
    </row>
    <row r="1655" spans="14:18" ht="15" customHeight="1">
      <c r="N1655" s="132"/>
      <c r="O1655" s="132"/>
      <c r="P1655" s="132"/>
      <c r="Q1655" s="132"/>
      <c r="R1655" s="132"/>
    </row>
    <row r="1656" spans="14:18" ht="15" customHeight="1">
      <c r="N1656" s="132"/>
      <c r="O1656" s="132"/>
      <c r="P1656" s="132"/>
      <c r="Q1656" s="132"/>
      <c r="R1656" s="132"/>
    </row>
    <row r="1657" spans="14:18" ht="15" customHeight="1">
      <c r="N1657" s="132"/>
      <c r="O1657" s="132"/>
      <c r="P1657" s="132"/>
      <c r="Q1657" s="132"/>
      <c r="R1657" s="132"/>
    </row>
    <row r="1658" spans="14:18" ht="15" customHeight="1">
      <c r="N1658" s="132"/>
      <c r="O1658" s="132"/>
      <c r="P1658" s="132"/>
      <c r="Q1658" s="132"/>
      <c r="R1658" s="132"/>
    </row>
    <row r="1659" spans="14:18" ht="15" customHeight="1">
      <c r="N1659" s="132"/>
      <c r="O1659" s="132"/>
      <c r="P1659" s="132"/>
      <c r="Q1659" s="132"/>
      <c r="R1659" s="132"/>
    </row>
    <row r="1660" spans="14:18" ht="15" customHeight="1">
      <c r="N1660" s="132"/>
      <c r="O1660" s="132"/>
      <c r="P1660" s="132"/>
      <c r="Q1660" s="132"/>
      <c r="R1660" s="132"/>
    </row>
    <row r="1661" spans="14:18" ht="15" customHeight="1">
      <c r="N1661" s="132"/>
      <c r="O1661" s="132"/>
      <c r="P1661" s="132"/>
      <c r="Q1661" s="132"/>
      <c r="R1661" s="132"/>
    </row>
  </sheetData>
  <protectedRanges>
    <protectedRange sqref="G139:G147" name="Range1_1_1"/>
    <protectedRange sqref="I139:I140" name="Range1_1_2"/>
    <protectedRange sqref="R326 N362:P362 R362 N327:R331 N364:R369 N363:O363 Q363:R363 N370:O370 Q370:R370 N333:R341 N332:O332 Q332:R332 N343:R361 N342 P342:R342 N371:R816 N315:R325" name="Range1"/>
    <protectedRange sqref="N326:Q326 Q362 P363 P370 O342 P332" name="Range1_1_3"/>
    <protectedRange sqref="U329:U816 U315:U327" name="Range1_3"/>
    <protectedRange sqref="T315:T816" name="Range1_2_1"/>
    <protectedRange sqref="N232 P232:R232 Q257:R286 P257:P259 P274:P276 P278:P304 Q288:R288 R287 Q290:R296 R289 Q298:R298 R297 Q300:R314 R299 N233:R241 N247:R256 N244:P246 R244:R246 N243:R243 N242:P242 R242 N257:O257 O211 P306:P314 P261:P272 N259:O260 N258 N263:O314 N261:N262" name="Range1_1"/>
    <protectedRange sqref="Q124:Q135 R124:R231 O232 Q137:Q229 N230:Q231 Q287 Q289 Q297 Q299 Q244:Q246 Q242 N211 P211 P305 O258 O261:O262 N124:P210 N212:P229 P260 N8:R123" name="Range1_1_3_1"/>
    <protectedRange sqref="U232:U314" name="Range1_3_1"/>
    <protectedRange sqref="U169:U231 U58:U167 U8:U56" name="Range1_1_5_1"/>
  </protectedRanges>
  <mergeCells count="8">
    <mergeCell ref="Y12:Z12"/>
    <mergeCell ref="L6:R6"/>
    <mergeCell ref="A2:B2"/>
    <mergeCell ref="E6:J6"/>
    <mergeCell ref="A6:C6"/>
    <mergeCell ref="C2:D2"/>
    <mergeCell ref="S4:T5"/>
    <mergeCell ref="X6:AB6"/>
  </mergeCells>
  <phoneticPr fontId="15" type="noConversion"/>
  <conditionalFormatting sqref="H8">
    <cfRule type="cellIs" dxfId="408" priority="1" stopIfTrue="1" operator="lessThan">
      <formula>0</formula>
    </cfRule>
  </conditionalFormatting>
  <dataValidations count="10">
    <dataValidation type="list" allowBlank="1" showInputMessage="1" showErrorMessage="1" sqref="O1297:O1661" xr:uid="{00000000-0002-0000-0200-000000000000}">
      <formula1>"NK unknown,DC1 Water bottle,DC2 Soft drink bottle,DC3 other drink bottle,FD1 knife fork spoon ,FD2 plate or bowl,FD3 Drinks cup,FD4 Stirrer,FD5 Straw,FD6 Takaway cup lid,FD7 other foodware,MD1 Eye shield,MD2 Surgical glove,MD3 Blood bag"</formula1>
    </dataValidation>
    <dataValidation type="list" allowBlank="1" showInputMessage="1" showErrorMessage="1" sqref="A522" xr:uid="{00000000-0002-0000-0200-000001000000}">
      <formula1>"Neonatal ICU,Neonatal ICU,Neonatal ICU,Neonatal ICU"</formula1>
    </dataValidation>
    <dataValidation type="list" allowBlank="1" showInputMessage="1" showErrorMessage="1" sqref="A523" xr:uid="{00000000-0002-0000-0200-000002000000}">
      <formula1>"Neonatal ICU,Neonatal ICU,Neonatal ICU,Neonatal ICU,Neonatal "</formula1>
    </dataValidation>
    <dataValidation type="list" allowBlank="1" showInputMessage="1" showErrorMessage="1" sqref="A524" xr:uid="{00000000-0002-0000-0200-000003000000}">
      <formula1>"Neonatal ICU,Neonatal ICU,Neonatal ICU,Neonatal ICU,Hospitalisation d’adultes (maternité)"</formula1>
    </dataValidation>
    <dataValidation type="list" allowBlank="1" showInputMessage="1" showErrorMessage="1" sqref="A525" xr:uid="{00000000-0002-0000-0200-000004000000}">
      <formula1>"Neonatal ICU,Neonatal ICU,Neonatal ICU,Neonatal ICU,Hospitalisation d’adultes (général)"</formula1>
    </dataValidation>
    <dataValidation type="list" allowBlank="1" showInputMessage="1" showErrorMessage="1" sqref="N817:N1661" xr:uid="{00000000-0002-0000-0200-000005000000}">
      <formula1>"NK unknown,DC Drinks bottles,FD Foodware,MD Medical item,OT Other,PK Packaging,SN Sanitary item,TT Toiletry"</formula1>
    </dataValidation>
    <dataValidation type="list" allowBlank="1" showInputMessage="1" showErrorMessage="1" sqref="P817:P1661" xr:uid="{00000000-0002-0000-0200-000006000000}">
      <formula1>"NK unknown,L1 PET,L2 HDPE,L3 PVC,L4 LDPE,L5 PP,L6 PS,L7 other,L8 latex,L9 nitrile,L10 PC,G1 PET,G2 HDPE,G3 PVC,G4 LDPE,G5 PP,G6 PS,G7 other,G8 latex,G9 nitrile,G10 PC,MX Mixed materials"</formula1>
    </dataValidation>
    <dataValidation type="list" allowBlank="1" showInputMessage="1" showErrorMessage="1" sqref="N8:N314" xr:uid="{00000000-0002-0000-0200-000007000000}">
      <formula1>TypeofProductList</formula1>
    </dataValidation>
    <dataValidation type="list" allowBlank="1" showInputMessage="1" showErrorMessage="1" sqref="O8:O314" xr:uid="{00000000-0002-0000-0200-000008000000}">
      <formula1>ProductCategoryList</formula1>
    </dataValidation>
    <dataValidation type="list" allowBlank="1" showInputMessage="1" showErrorMessage="1" sqref="P8:P314" xr:uid="{00000000-0002-0000-0200-000009000000}">
      <formula1>PlasticTypeList</formula1>
    </dataValidation>
  </dataValidations>
  <pageMargins left="0.7" right="0.7" top="0.75" bottom="0.75" header="0.3" footer="0.3"/>
  <pageSetup orientation="portrait" r:id="rId1"/>
  <headerFooter>
    <oddFooter>&amp;C&amp;"Helvetica Neue,Regular"&amp;12&amp;K000000&amp;P</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C93"/>
  <sheetViews>
    <sheetView zoomScale="55" zoomScaleNormal="55" zoomScalePageLayoutView="85" workbookViewId="0">
      <selection activeCell="L19" sqref="L19"/>
    </sheetView>
  </sheetViews>
  <sheetFormatPr defaultColWidth="8.85546875" defaultRowHeight="15"/>
  <cols>
    <col min="1" max="4" width="8.85546875" style="48"/>
    <col min="5" max="5" width="27.140625" style="48" bestFit="1" customWidth="1"/>
    <col min="6" max="6" width="31.5703125" style="48" bestFit="1" customWidth="1"/>
    <col min="7" max="7" width="35.42578125" style="48" bestFit="1" customWidth="1"/>
    <col min="8" max="8" width="29.42578125" style="48" bestFit="1" customWidth="1"/>
    <col min="9" max="9" width="4.7109375" style="48" bestFit="1" customWidth="1"/>
    <col min="10" max="10" width="12" style="48" bestFit="1" customWidth="1"/>
    <col min="11" max="11" width="10" style="48" bestFit="1" customWidth="1"/>
    <col min="12" max="13" width="8.85546875" style="48"/>
    <col min="14" max="14" width="27.140625" style="48" bestFit="1" customWidth="1"/>
    <col min="15" max="15" width="35.42578125" style="48" bestFit="1" customWidth="1"/>
    <col min="16" max="16" width="29.42578125" style="48" bestFit="1" customWidth="1"/>
    <col min="17" max="17" width="20.28515625" style="48" bestFit="1" customWidth="1"/>
    <col min="18" max="18" width="12.28515625" style="48" bestFit="1" customWidth="1"/>
    <col min="19" max="19" width="14.140625" style="48" customWidth="1"/>
    <col min="20" max="20" width="34.42578125" style="48" bestFit="1" customWidth="1"/>
    <col min="21" max="21" width="43" style="48" bestFit="1" customWidth="1"/>
    <col min="22" max="22" width="8.42578125" style="48" customWidth="1"/>
    <col min="23" max="24" width="26" style="48" bestFit="1" customWidth="1"/>
    <col min="25" max="26" width="8.85546875" style="48"/>
    <col min="27" max="27" width="22" style="48" bestFit="1" customWidth="1"/>
    <col min="28" max="28" width="43" style="48" bestFit="1" customWidth="1"/>
    <col min="29" max="16384" width="8.85546875" style="48"/>
  </cols>
  <sheetData>
    <row r="1" spans="1:19" ht="23.25">
      <c r="A1" s="219" t="s">
        <v>977</v>
      </c>
    </row>
    <row r="2" spans="1:19" ht="38.1" customHeight="1">
      <c r="A2" s="220" t="s">
        <v>978</v>
      </c>
      <c r="B2" s="54"/>
      <c r="C2" s="54"/>
      <c r="D2" s="54"/>
      <c r="F2" s="47"/>
      <c r="G2" s="47"/>
      <c r="H2" s="47"/>
      <c r="I2" s="47"/>
    </row>
    <row r="3" spans="1:19" ht="26.1" customHeight="1">
      <c r="A3" s="54"/>
      <c r="B3" s="54"/>
      <c r="C3" s="54"/>
      <c r="D3" s="54"/>
      <c r="E3" s="59" t="s">
        <v>979</v>
      </c>
      <c r="F3" s="60"/>
      <c r="G3" s="60"/>
      <c r="H3" s="60"/>
      <c r="I3" s="61"/>
      <c r="J3" s="61"/>
      <c r="K3" s="61"/>
      <c r="L3" s="61"/>
      <c r="M3" s="61"/>
      <c r="N3" s="59" t="s">
        <v>984</v>
      </c>
      <c r="S3" s="59" t="s">
        <v>985</v>
      </c>
    </row>
    <row r="5" spans="1:19">
      <c r="E5" s="49"/>
      <c r="O5" s="58" t="str">
        <f t="shared" ref="O5:O14" si="0">W54</f>
        <v>(blank)</v>
      </c>
      <c r="P5" s="58">
        <f t="shared" ref="P5:P14" si="1">X54</f>
        <v>0</v>
      </c>
    </row>
    <row r="6" spans="1:19">
      <c r="O6" s="58" t="str">
        <f t="shared" si="0"/>
        <v>DS1 Couche-culotte</v>
      </c>
      <c r="P6" s="58">
        <f t="shared" si="1"/>
        <v>0.39500000000000002</v>
      </c>
    </row>
    <row r="7" spans="1:19">
      <c r="O7" s="58" t="str">
        <f t="shared" si="0"/>
        <v>DM16 Couverture/drap stérile</v>
      </c>
      <c r="P7" s="58">
        <f t="shared" si="1"/>
        <v>0.23699999999999999</v>
      </c>
    </row>
    <row r="8" spans="1:19">
      <c r="O8" s="58" t="str">
        <f t="shared" si="0"/>
        <v>E17 Sachets d’emballage médicaux</v>
      </c>
      <c r="P8" s="58">
        <f t="shared" si="1"/>
        <v>0.3</v>
      </c>
    </row>
    <row r="9" spans="1:19">
      <c r="O9" s="58" t="str">
        <f t="shared" si="0"/>
        <v>Grand total</v>
      </c>
      <c r="P9" s="58">
        <f t="shared" si="1"/>
        <v>0.93199999999999994</v>
      </c>
    </row>
    <row r="10" spans="1:19">
      <c r="O10" s="58">
        <f t="shared" si="0"/>
        <v>0</v>
      </c>
      <c r="P10" s="58">
        <f t="shared" si="1"/>
        <v>0</v>
      </c>
    </row>
    <row r="11" spans="1:19">
      <c r="O11" s="58">
        <f t="shared" si="0"/>
        <v>0</v>
      </c>
      <c r="P11" s="58">
        <f t="shared" si="1"/>
        <v>0</v>
      </c>
    </row>
    <row r="12" spans="1:19">
      <c r="E12" s="50"/>
      <c r="F12" s="51"/>
      <c r="G12" s="51"/>
      <c r="H12" s="52"/>
      <c r="I12" s="53"/>
      <c r="O12" s="58">
        <f t="shared" si="0"/>
        <v>0</v>
      </c>
      <c r="P12" s="58">
        <f t="shared" si="1"/>
        <v>0</v>
      </c>
    </row>
    <row r="13" spans="1:19">
      <c r="E13" s="50"/>
      <c r="F13" s="51"/>
      <c r="G13" s="51"/>
      <c r="H13" s="52"/>
      <c r="I13" s="53"/>
      <c r="O13" s="58">
        <f t="shared" si="0"/>
        <v>0</v>
      </c>
      <c r="P13" s="58">
        <f t="shared" si="1"/>
        <v>0</v>
      </c>
    </row>
    <row r="14" spans="1:19">
      <c r="E14" s="50"/>
      <c r="F14" s="51"/>
      <c r="G14" s="51"/>
      <c r="H14" s="52"/>
      <c r="I14" s="53"/>
      <c r="O14" s="58">
        <f t="shared" si="0"/>
        <v>0</v>
      </c>
      <c r="P14" s="58">
        <f t="shared" si="1"/>
        <v>0</v>
      </c>
    </row>
    <row r="20" spans="5:5">
      <c r="E20" s="49" t="s">
        <v>980</v>
      </c>
    </row>
    <row r="21" spans="5:5">
      <c r="E21" s="49"/>
    </row>
    <row r="23" spans="5:5">
      <c r="E23" s="49"/>
    </row>
    <row r="43" spans="2:5">
      <c r="B43" s="49" t="s">
        <v>981</v>
      </c>
    </row>
    <row r="48" spans="2:5">
      <c r="E48" s="49" t="s">
        <v>982</v>
      </c>
    </row>
    <row r="49" spans="5:29">
      <c r="E49" s="55" t="s">
        <v>983</v>
      </c>
    </row>
    <row r="50" spans="5:29">
      <c r="E50" s="49"/>
    </row>
    <row r="51" spans="5:29">
      <c r="E51" s="49" t="s">
        <v>979</v>
      </c>
      <c r="N51" s="49" t="s">
        <v>980</v>
      </c>
      <c r="T51" s="49" t="s">
        <v>986</v>
      </c>
      <c r="W51" s="49" t="s">
        <v>987</v>
      </c>
      <c r="AA51" s="49" t="s">
        <v>985</v>
      </c>
    </row>
    <row r="52" spans="5:29">
      <c r="E52" s="49"/>
    </row>
    <row r="53" spans="5:29">
      <c r="E53" s="290" t="s">
        <v>1000</v>
      </c>
      <c r="F53" s="291" t="s">
        <v>1001</v>
      </c>
      <c r="G53" s="302" t="s">
        <v>1002</v>
      </c>
      <c r="H53" s="292" t="s">
        <v>1003</v>
      </c>
      <c r="I53"/>
      <c r="N53" s="290" t="s">
        <v>1000</v>
      </c>
      <c r="O53" s="291" t="s">
        <v>1002</v>
      </c>
      <c r="P53" s="292" t="s">
        <v>1003</v>
      </c>
      <c r="Q53"/>
      <c r="T53" s="290" t="s">
        <v>1004</v>
      </c>
      <c r="U53" s="311" t="s">
        <v>1005</v>
      </c>
      <c r="V53"/>
      <c r="AA53" s="290" t="s">
        <v>1004</v>
      </c>
      <c r="AB53" s="311" t="s">
        <v>1005</v>
      </c>
      <c r="AC53"/>
    </row>
    <row r="54" spans="5:29">
      <c r="E54" s="293" t="s">
        <v>946</v>
      </c>
      <c r="F54" s="294">
        <v>2.9420000000000002</v>
      </c>
      <c r="G54" s="303"/>
      <c r="H54" s="295">
        <v>2.9420000000000002</v>
      </c>
      <c r="I54"/>
      <c r="N54" s="293" t="s">
        <v>946</v>
      </c>
      <c r="O54" s="294"/>
      <c r="P54" s="295">
        <v>2.9420000000000002</v>
      </c>
      <c r="Q54"/>
      <c r="T54" s="293" t="s">
        <v>725</v>
      </c>
      <c r="U54" s="308"/>
      <c r="V54"/>
      <c r="W54" s="48" t="str">
        <f>T54</f>
        <v>(blank)</v>
      </c>
      <c r="X54" s="48">
        <f>U54</f>
        <v>0</v>
      </c>
      <c r="AA54" s="293" t="s">
        <v>746</v>
      </c>
      <c r="AB54" s="308">
        <v>0.3</v>
      </c>
      <c r="AC54"/>
    </row>
    <row r="55" spans="5:29">
      <c r="E55" s="296" t="s">
        <v>944</v>
      </c>
      <c r="F55" s="297">
        <v>0.94599999999999995</v>
      </c>
      <c r="G55" s="56">
        <v>0.183</v>
      </c>
      <c r="H55" s="298">
        <v>0.7629999999999999</v>
      </c>
      <c r="I55"/>
      <c r="N55" s="296" t="s">
        <v>944</v>
      </c>
      <c r="O55" s="297">
        <v>0.183</v>
      </c>
      <c r="P55" s="298">
        <v>0.7629999999999999</v>
      </c>
      <c r="Q55"/>
      <c r="T55" s="296" t="s">
        <v>1069</v>
      </c>
      <c r="U55" s="309">
        <v>0.39500000000000002</v>
      </c>
      <c r="V55"/>
      <c r="W55" s="48" t="str">
        <f t="shared" ref="W55:W63" si="2">T55</f>
        <v>DS1 Couche-culotte</v>
      </c>
      <c r="X55" s="48">
        <f t="shared" ref="X55:X63" si="3">U55</f>
        <v>0.39500000000000002</v>
      </c>
      <c r="AA55" s="296" t="s">
        <v>801</v>
      </c>
      <c r="AB55" s="309">
        <v>0.39500000000000002</v>
      </c>
      <c r="AC55"/>
    </row>
    <row r="56" spans="5:29">
      <c r="E56" s="296" t="s">
        <v>725</v>
      </c>
      <c r="F56" s="297"/>
      <c r="G56" s="56"/>
      <c r="H56" s="298">
        <v>0</v>
      </c>
      <c r="I56"/>
      <c r="J56" s="62" t="s">
        <v>999</v>
      </c>
      <c r="N56" s="296" t="s">
        <v>725</v>
      </c>
      <c r="O56" s="297"/>
      <c r="P56" s="298">
        <v>0</v>
      </c>
      <c r="Q56"/>
      <c r="T56" s="296" t="s">
        <v>1061</v>
      </c>
      <c r="U56" s="309">
        <v>0.23699999999999999</v>
      </c>
      <c r="V56"/>
      <c r="W56" s="48" t="str">
        <f t="shared" si="2"/>
        <v>DM16 Couverture/drap stérile</v>
      </c>
      <c r="X56" s="48">
        <f t="shared" si="3"/>
        <v>0.23699999999999999</v>
      </c>
      <c r="AA56" s="296" t="s">
        <v>795</v>
      </c>
      <c r="AB56" s="309">
        <v>0.23699999999999999</v>
      </c>
      <c r="AC56"/>
    </row>
    <row r="57" spans="5:29">
      <c r="E57" s="304" t="s">
        <v>1006</v>
      </c>
      <c r="F57" s="305">
        <v>3.8879999999999999</v>
      </c>
      <c r="G57" s="306">
        <v>0.183</v>
      </c>
      <c r="H57" s="307">
        <v>3.7050000000000001</v>
      </c>
      <c r="I57"/>
      <c r="J57" s="63">
        <f>GETPIVOTDATA("Plastique résiduel (Kg)",$E$53)/GETPIVOTDATA("Total des matériaux (kg)",$E$53)</f>
        <v>0.95293209876543217</v>
      </c>
      <c r="N57" s="299" t="s">
        <v>1006</v>
      </c>
      <c r="O57" s="300">
        <v>0.183</v>
      </c>
      <c r="P57" s="301">
        <v>3.7050000000000001</v>
      </c>
      <c r="Q57"/>
      <c r="T57" s="296" t="s">
        <v>1044</v>
      </c>
      <c r="U57" s="309">
        <v>0.3</v>
      </c>
      <c r="V57"/>
      <c r="W57" s="48" t="str">
        <f t="shared" si="2"/>
        <v>E17 Sachets d’emballage médicaux</v>
      </c>
      <c r="X57" s="48">
        <f t="shared" si="3"/>
        <v>0.3</v>
      </c>
      <c r="AA57" s="296" t="s">
        <v>725</v>
      </c>
      <c r="AB57" s="309"/>
      <c r="AC57"/>
    </row>
    <row r="58" spans="5:29">
      <c r="E58"/>
      <c r="F58"/>
      <c r="G58"/>
      <c r="H58"/>
      <c r="N58"/>
      <c r="O58"/>
      <c r="P58"/>
      <c r="Q58"/>
      <c r="T58" s="299" t="s">
        <v>1006</v>
      </c>
      <c r="U58" s="310">
        <v>0.93199999999999994</v>
      </c>
      <c r="V58"/>
      <c r="W58" s="48" t="str">
        <f t="shared" si="2"/>
        <v>Grand total</v>
      </c>
      <c r="X58" s="48">
        <f t="shared" si="3"/>
        <v>0.93199999999999994</v>
      </c>
      <c r="AA58" s="299" t="s">
        <v>1006</v>
      </c>
      <c r="AB58" s="310">
        <v>0.93200000000000005</v>
      </c>
      <c r="AC58"/>
    </row>
    <row r="59" spans="5:29">
      <c r="E59"/>
      <c r="F59"/>
      <c r="G59"/>
      <c r="H59"/>
      <c r="N59"/>
      <c r="O59"/>
      <c r="P59"/>
      <c r="Q59"/>
      <c r="T59"/>
      <c r="U59"/>
      <c r="V59"/>
      <c r="W59" s="48">
        <f t="shared" si="2"/>
        <v>0</v>
      </c>
      <c r="X59" s="48">
        <f t="shared" si="3"/>
        <v>0</v>
      </c>
      <c r="AA59"/>
      <c r="AB59"/>
      <c r="AC59"/>
    </row>
    <row r="60" spans="5:29">
      <c r="E60"/>
      <c r="F60"/>
      <c r="G60"/>
      <c r="H60"/>
      <c r="N60"/>
      <c r="O60"/>
      <c r="P60"/>
      <c r="Q60"/>
      <c r="T60"/>
      <c r="U60"/>
      <c r="V60"/>
      <c r="W60" s="48">
        <f t="shared" si="2"/>
        <v>0</v>
      </c>
      <c r="X60" s="48">
        <f t="shared" si="3"/>
        <v>0</v>
      </c>
      <c r="AA60"/>
      <c r="AB60"/>
      <c r="AC60"/>
    </row>
    <row r="61" spans="5:29">
      <c r="E61"/>
      <c r="F61"/>
      <c r="G61"/>
      <c r="H61"/>
      <c r="N61"/>
      <c r="O61"/>
      <c r="P61"/>
      <c r="Q61"/>
      <c r="T61"/>
      <c r="U61"/>
      <c r="V61"/>
      <c r="W61" s="48">
        <f t="shared" si="2"/>
        <v>0</v>
      </c>
      <c r="X61" s="48">
        <f t="shared" si="3"/>
        <v>0</v>
      </c>
      <c r="AA61"/>
      <c r="AB61"/>
      <c r="AC61"/>
    </row>
    <row r="62" spans="5:29">
      <c r="E62"/>
      <c r="F62"/>
      <c r="G62"/>
      <c r="H62"/>
      <c r="N62"/>
      <c r="O62"/>
      <c r="P62"/>
      <c r="Q62"/>
      <c r="T62"/>
      <c r="U62"/>
      <c r="V62"/>
      <c r="W62" s="48">
        <f t="shared" si="2"/>
        <v>0</v>
      </c>
      <c r="X62" s="48">
        <f t="shared" si="3"/>
        <v>0</v>
      </c>
      <c r="AA62"/>
      <c r="AB62"/>
      <c r="AC62"/>
    </row>
    <row r="63" spans="5:29">
      <c r="E63"/>
      <c r="F63"/>
      <c r="G63"/>
      <c r="H63"/>
      <c r="N63"/>
      <c r="O63"/>
      <c r="P63"/>
      <c r="Q63"/>
      <c r="T63"/>
      <c r="U63"/>
      <c r="V63"/>
      <c r="W63" s="48">
        <f t="shared" si="2"/>
        <v>0</v>
      </c>
      <c r="X63" s="48">
        <f t="shared" si="3"/>
        <v>0</v>
      </c>
      <c r="AA63"/>
      <c r="AB63"/>
      <c r="AC63"/>
    </row>
    <row r="64" spans="5:29">
      <c r="N64"/>
      <c r="O64"/>
      <c r="P64"/>
      <c r="Q64"/>
      <c r="T64"/>
      <c r="U64"/>
      <c r="V64"/>
      <c r="AA64"/>
      <c r="AB64"/>
      <c r="AC64"/>
    </row>
    <row r="65" spans="14:29">
      <c r="N65"/>
      <c r="O65"/>
      <c r="P65"/>
      <c r="Q65"/>
      <c r="T65"/>
      <c r="U65"/>
      <c r="V65"/>
      <c r="AA65"/>
      <c r="AB65"/>
      <c r="AC65"/>
    </row>
    <row r="66" spans="14:29">
      <c r="N66"/>
      <c r="O66"/>
      <c r="P66"/>
      <c r="Q66"/>
      <c r="T66"/>
      <c r="U66"/>
      <c r="V66"/>
      <c r="AA66"/>
      <c r="AB66"/>
      <c r="AC66"/>
    </row>
    <row r="67" spans="14:29">
      <c r="N67"/>
      <c r="O67"/>
      <c r="P67"/>
      <c r="Q67"/>
      <c r="T67"/>
      <c r="U67"/>
      <c r="V67"/>
      <c r="AA67"/>
      <c r="AB67"/>
      <c r="AC67"/>
    </row>
    <row r="68" spans="14:29">
      <c r="N68"/>
      <c r="O68"/>
      <c r="P68"/>
      <c r="Q68"/>
      <c r="T68"/>
      <c r="U68"/>
      <c r="V68"/>
      <c r="AA68"/>
      <c r="AB68"/>
      <c r="AC68"/>
    </row>
    <row r="69" spans="14:29">
      <c r="N69"/>
      <c r="O69"/>
      <c r="P69"/>
      <c r="Q69"/>
      <c r="T69"/>
      <c r="U69"/>
      <c r="V69"/>
      <c r="AA69"/>
      <c r="AB69"/>
      <c r="AC69"/>
    </row>
    <row r="70" spans="14:29">
      <c r="N70"/>
      <c r="O70"/>
      <c r="P70"/>
      <c r="Q70"/>
      <c r="T70"/>
      <c r="U70"/>
      <c r="V70"/>
      <c r="AA70"/>
      <c r="AB70"/>
      <c r="AC70"/>
    </row>
    <row r="71" spans="14:29">
      <c r="N71"/>
      <c r="O71"/>
      <c r="P71"/>
      <c r="Q71"/>
      <c r="T71"/>
      <c r="U71"/>
      <c r="AA71"/>
      <c r="AB71"/>
    </row>
    <row r="72" spans="14:29">
      <c r="N72"/>
      <c r="O72"/>
      <c r="P72"/>
      <c r="Q72"/>
      <c r="T72"/>
      <c r="U72"/>
      <c r="AA72"/>
      <c r="AB72"/>
    </row>
    <row r="73" spans="14:29">
      <c r="N73"/>
      <c r="O73"/>
      <c r="P73"/>
      <c r="Q73"/>
      <c r="T73"/>
      <c r="U73"/>
    </row>
    <row r="74" spans="14:29">
      <c r="N74"/>
      <c r="O74"/>
      <c r="P74"/>
      <c r="Q74"/>
      <c r="T74"/>
      <c r="U74"/>
    </row>
    <row r="75" spans="14:29">
      <c r="T75"/>
      <c r="U75"/>
    </row>
    <row r="76" spans="14:29">
      <c r="T76"/>
      <c r="U76"/>
    </row>
    <row r="77" spans="14:29">
      <c r="T77"/>
      <c r="U77"/>
    </row>
    <row r="78" spans="14:29">
      <c r="T78"/>
      <c r="U78"/>
    </row>
    <row r="79" spans="14:29">
      <c r="T79"/>
      <c r="U79"/>
    </row>
    <row r="80" spans="14:29">
      <c r="T80"/>
      <c r="U80"/>
    </row>
    <row r="81" spans="6:21">
      <c r="T81"/>
      <c r="U81"/>
    </row>
    <row r="82" spans="6:21">
      <c r="T82"/>
      <c r="U82"/>
    </row>
    <row r="83" spans="6:21">
      <c r="T83"/>
      <c r="U83"/>
    </row>
    <row r="84" spans="6:21">
      <c r="T84"/>
      <c r="U84"/>
    </row>
    <row r="85" spans="6:21">
      <c r="F85" s="57"/>
      <c r="G85" s="57"/>
      <c r="H85" s="57"/>
      <c r="I85" s="57"/>
      <c r="T85"/>
      <c r="U85"/>
    </row>
    <row r="86" spans="6:21">
      <c r="T86"/>
      <c r="U86"/>
    </row>
    <row r="87" spans="6:21">
      <c r="T87"/>
      <c r="U87"/>
    </row>
    <row r="88" spans="6:21">
      <c r="T88"/>
      <c r="U88"/>
    </row>
    <row r="89" spans="6:21">
      <c r="T89"/>
      <c r="U89"/>
    </row>
    <row r="90" spans="6:21">
      <c r="T90"/>
      <c r="U90"/>
    </row>
    <row r="91" spans="6:21">
      <c r="T91"/>
      <c r="U91"/>
    </row>
    <row r="92" spans="6:21">
      <c r="T92"/>
      <c r="U92"/>
    </row>
    <row r="93" spans="6:21">
      <c r="T93"/>
      <c r="U93"/>
    </row>
  </sheetData>
  <pageMargins left="0.7" right="0.7" top="0.75" bottom="0.75" header="0.3" footer="0.3"/>
  <drawing r:id="rId5"/>
  <extLst>
    <ext xmlns:x14="http://schemas.microsoft.com/office/spreadsheetml/2009/9/main" uri="{A8765BA9-456A-4dab-B4F3-ACF838C121DE}">
      <x14:slicerList>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S74"/>
  <sheetViews>
    <sheetView zoomScale="55" zoomScaleNormal="55" zoomScalePageLayoutView="85" workbookViewId="0">
      <selection activeCell="AQ8" sqref="AQ8"/>
    </sheetView>
  </sheetViews>
  <sheetFormatPr defaultColWidth="8.85546875" defaultRowHeight="14.25"/>
  <cols>
    <col min="1" max="1" width="8.85546875" style="223"/>
    <col min="2" max="2" width="73.85546875" style="223" bestFit="1" customWidth="1"/>
    <col min="3" max="3" width="23.7109375" style="222" bestFit="1" customWidth="1"/>
    <col min="4" max="4" width="36" style="222" bestFit="1" customWidth="1"/>
    <col min="5" max="5" width="29.42578125" style="222" bestFit="1" customWidth="1"/>
    <col min="6" max="7" width="5.42578125" style="223" customWidth="1"/>
    <col min="8" max="8" width="73.85546875" style="223" bestFit="1" customWidth="1"/>
    <col min="9" max="9" width="15.42578125" style="223" bestFit="1" customWidth="1"/>
    <col min="10" max="10" width="17.85546875" style="223" bestFit="1" customWidth="1"/>
    <col min="11" max="11" width="29.42578125" style="223" bestFit="1" customWidth="1"/>
    <col min="12" max="13" width="5.42578125" style="223" customWidth="1"/>
    <col min="14" max="14" width="73.85546875" style="223" bestFit="1" customWidth="1"/>
    <col min="15" max="15" width="13.42578125" style="223" bestFit="1" customWidth="1"/>
    <col min="16" max="16" width="16.5703125" style="223" bestFit="1" customWidth="1"/>
    <col min="17" max="17" width="13.140625" style="223" bestFit="1" customWidth="1"/>
    <col min="18" max="18" width="19.140625" style="223" bestFit="1" customWidth="1"/>
    <col min="19" max="20" width="5.42578125" style="223" customWidth="1"/>
    <col min="21" max="21" width="33.140625" style="223" bestFit="1" customWidth="1"/>
    <col min="22" max="22" width="13.42578125" style="223" bestFit="1" customWidth="1"/>
    <col min="23" max="23" width="16.5703125" style="223" bestFit="1" customWidth="1"/>
    <col min="24" max="24" width="13.140625" style="223" bestFit="1" customWidth="1"/>
    <col min="25" max="25" width="18" style="223" bestFit="1" customWidth="1"/>
    <col min="26" max="27" width="5.42578125" style="223" customWidth="1"/>
    <col min="28" max="28" width="73.85546875" style="223" bestFit="1" customWidth="1"/>
    <col min="29" max="29" width="15.42578125" style="223" bestFit="1" customWidth="1"/>
    <col min="30" max="30" width="10.28515625" style="224" bestFit="1" customWidth="1"/>
    <col min="31" max="32" width="5.42578125" style="223" customWidth="1"/>
    <col min="33" max="33" width="39.28515625" style="223" bestFit="1" customWidth="1"/>
    <col min="34" max="34" width="31.85546875" style="224" bestFit="1" customWidth="1"/>
    <col min="35" max="35" width="10.28515625" style="224" bestFit="1" customWidth="1"/>
    <col min="36" max="37" width="6.28515625" style="223" customWidth="1"/>
    <col min="38" max="38" width="45.85546875" style="223" bestFit="1" customWidth="1"/>
    <col min="39" max="39" width="15.42578125" style="223" bestFit="1" customWidth="1"/>
    <col min="40" max="40" width="10.28515625" style="223" bestFit="1" customWidth="1"/>
    <col min="41" max="42" width="7.7109375" style="223" customWidth="1"/>
    <col min="43" max="43" width="29" style="223" bestFit="1" customWidth="1"/>
    <col min="44" max="44" width="15.42578125" style="223" bestFit="1" customWidth="1"/>
    <col min="45" max="45" width="10.28515625" style="223" bestFit="1" customWidth="1"/>
    <col min="46" max="46" width="8.85546875" style="223"/>
    <col min="47" max="47" width="34.7109375" style="223" bestFit="1" customWidth="1"/>
    <col min="48" max="48" width="26" style="223" bestFit="1" customWidth="1"/>
    <col min="49" max="16384" width="8.85546875" style="223"/>
  </cols>
  <sheetData>
    <row r="2" spans="2:45" ht="26.25">
      <c r="B2" s="221" t="s">
        <v>988</v>
      </c>
    </row>
    <row r="3" spans="2:45" ht="18">
      <c r="B3" s="252" t="s">
        <v>989</v>
      </c>
    </row>
    <row r="6" spans="2:45" s="225" customFormat="1" ht="20.25">
      <c r="B6" s="225" t="s">
        <v>990</v>
      </c>
      <c r="C6" s="226"/>
      <c r="D6" s="226"/>
      <c r="E6" s="226"/>
      <c r="H6" s="225" t="s">
        <v>991</v>
      </c>
      <c r="N6" s="225" t="s">
        <v>992</v>
      </c>
      <c r="U6" s="225" t="s">
        <v>993</v>
      </c>
      <c r="V6" s="223"/>
      <c r="W6" s="223"/>
      <c r="X6" s="223"/>
      <c r="Y6" s="223"/>
      <c r="AB6" s="225" t="s">
        <v>994</v>
      </c>
      <c r="AD6" s="227"/>
      <c r="AG6" s="225" t="s">
        <v>995</v>
      </c>
      <c r="AH6" s="227"/>
      <c r="AI6" s="227"/>
      <c r="AL6" s="225" t="s">
        <v>996</v>
      </c>
      <c r="AQ6" s="225" t="s">
        <v>997</v>
      </c>
    </row>
    <row r="8" spans="2:45" s="253" customFormat="1" ht="45">
      <c r="B8" s="275" t="s">
        <v>1000</v>
      </c>
      <c r="C8" s="223" t="s">
        <v>1009</v>
      </c>
      <c r="D8" s="223" t="s">
        <v>1010</v>
      </c>
      <c r="E8" s="223" t="s">
        <v>1011</v>
      </c>
      <c r="H8" s="275" t="s">
        <v>722</v>
      </c>
      <c r="I8" s="223" t="s">
        <v>1012</v>
      </c>
      <c r="J8" s="223" t="s">
        <v>1013</v>
      </c>
      <c r="K8" s="223" t="s">
        <v>1011</v>
      </c>
      <c r="N8" s="275" t="s">
        <v>1000</v>
      </c>
      <c r="O8" s="228" t="s">
        <v>1001</v>
      </c>
      <c r="P8" s="228" t="s">
        <v>1002</v>
      </c>
      <c r="Q8" s="228" t="s">
        <v>1003</v>
      </c>
      <c r="R8" s="228" t="s">
        <v>1014</v>
      </c>
      <c r="U8" s="275" t="s">
        <v>1000</v>
      </c>
      <c r="V8" s="228" t="s">
        <v>1001</v>
      </c>
      <c r="W8" s="276" t="s">
        <v>1002</v>
      </c>
      <c r="X8" s="228" t="s">
        <v>1003</v>
      </c>
      <c r="Y8" s="228" t="s">
        <v>1014</v>
      </c>
      <c r="AB8" s="275" t="s">
        <v>1000</v>
      </c>
      <c r="AC8" s="223" t="s">
        <v>1012</v>
      </c>
      <c r="AD8" s="224" t="s">
        <v>724</v>
      </c>
      <c r="AG8" s="275" t="s">
        <v>1015</v>
      </c>
      <c r="AH8" s="224" t="s">
        <v>959</v>
      </c>
      <c r="AI8" s="224" t="s">
        <v>724</v>
      </c>
      <c r="AL8" s="275" t="s">
        <v>1016</v>
      </c>
      <c r="AM8" s="223" t="s">
        <v>1012</v>
      </c>
      <c r="AN8" s="224" t="s">
        <v>724</v>
      </c>
      <c r="AQ8" s="275" t="s">
        <v>1015</v>
      </c>
      <c r="AR8" s="223" t="s">
        <v>1012</v>
      </c>
      <c r="AS8" s="224" t="s">
        <v>724</v>
      </c>
    </row>
    <row r="9" spans="2:45" ht="15">
      <c r="B9" s="229" t="s">
        <v>945</v>
      </c>
      <c r="C9" s="230">
        <v>2.9420000000000002</v>
      </c>
      <c r="D9" s="231">
        <v>0.75668724279835398</v>
      </c>
      <c r="E9" s="231">
        <v>0.75668724279835398</v>
      </c>
      <c r="H9" s="229" t="s">
        <v>943</v>
      </c>
      <c r="I9" s="232">
        <v>0.183</v>
      </c>
      <c r="J9" s="233">
        <v>1</v>
      </c>
      <c r="K9" s="233">
        <v>1</v>
      </c>
      <c r="L9" s="234"/>
      <c r="N9" s="229" t="s">
        <v>945</v>
      </c>
      <c r="O9" s="232">
        <v>2.9420000000000002</v>
      </c>
      <c r="P9" s="232"/>
      <c r="Q9" s="232">
        <v>2.9420000000000002</v>
      </c>
      <c r="R9" s="233">
        <v>1</v>
      </c>
      <c r="S9" s="234"/>
      <c r="T9" s="234"/>
      <c r="U9" s="229" t="s">
        <v>946</v>
      </c>
      <c r="V9" s="232">
        <v>2.9420000000000002</v>
      </c>
      <c r="W9" s="232"/>
      <c r="X9" s="232">
        <v>2.9420000000000002</v>
      </c>
      <c r="Y9" s="235">
        <v>1</v>
      </c>
      <c r="Z9" s="234"/>
      <c r="AA9" s="234"/>
      <c r="AB9" s="229" t="s">
        <v>943</v>
      </c>
      <c r="AC9" s="232">
        <v>0.183</v>
      </c>
      <c r="AD9" s="233">
        <v>1</v>
      </c>
      <c r="AG9" s="229" t="s">
        <v>725</v>
      </c>
      <c r="AH9" s="277"/>
      <c r="AI9" s="236">
        <v>0</v>
      </c>
      <c r="AL9" s="229" t="s">
        <v>725</v>
      </c>
      <c r="AM9" s="232"/>
      <c r="AN9" s="233">
        <v>0</v>
      </c>
      <c r="AQ9" s="229" t="s">
        <v>746</v>
      </c>
      <c r="AR9" s="232">
        <v>0.3</v>
      </c>
      <c r="AS9" s="233">
        <v>0.32188841201716734</v>
      </c>
    </row>
    <row r="10" spans="2:45">
      <c r="B10" s="237" t="s">
        <v>946</v>
      </c>
      <c r="C10" s="230">
        <v>2.9420000000000002</v>
      </c>
      <c r="D10" s="231">
        <v>1</v>
      </c>
      <c r="E10" s="231">
        <v>0.75668724279835398</v>
      </c>
      <c r="H10" s="229" t="s">
        <v>944</v>
      </c>
      <c r="I10" s="232">
        <v>0.183</v>
      </c>
      <c r="J10" s="233">
        <v>1</v>
      </c>
      <c r="K10" s="233">
        <v>1</v>
      </c>
      <c r="L10" s="234"/>
      <c r="N10" s="237" t="s">
        <v>946</v>
      </c>
      <c r="O10" s="232">
        <v>2.9420000000000002</v>
      </c>
      <c r="P10" s="232"/>
      <c r="Q10" s="232">
        <v>2.9420000000000002</v>
      </c>
      <c r="R10" s="233">
        <v>1</v>
      </c>
      <c r="S10" s="234"/>
      <c r="T10" s="234"/>
      <c r="U10" s="229" t="s">
        <v>944</v>
      </c>
      <c r="V10" s="232">
        <v>0.94599999999999995</v>
      </c>
      <c r="W10" s="232">
        <v>0.183</v>
      </c>
      <c r="X10" s="232">
        <v>0.7629999999999999</v>
      </c>
      <c r="Y10" s="235">
        <v>0.80655391120507391</v>
      </c>
      <c r="Z10" s="234"/>
      <c r="AA10" s="234"/>
      <c r="AB10" s="237" t="s">
        <v>944</v>
      </c>
      <c r="AC10" s="232">
        <v>0.183</v>
      </c>
      <c r="AD10" s="233">
        <v>1</v>
      </c>
      <c r="AG10" s="229" t="s">
        <v>1069</v>
      </c>
      <c r="AH10" s="277">
        <v>0.39500000000000002</v>
      </c>
      <c r="AI10" s="236">
        <v>0.42381974248927046</v>
      </c>
      <c r="AL10" s="237" t="s">
        <v>725</v>
      </c>
      <c r="AM10" s="232"/>
      <c r="AN10" s="233">
        <v>0</v>
      </c>
      <c r="AQ10" s="229" t="s">
        <v>801</v>
      </c>
      <c r="AR10" s="232">
        <v>0.39500000000000002</v>
      </c>
      <c r="AS10" s="233">
        <v>0.4238197424892704</v>
      </c>
    </row>
    <row r="11" spans="2:45" ht="15">
      <c r="B11" s="229" t="s">
        <v>943</v>
      </c>
      <c r="C11" s="230">
        <v>0.94599999999999995</v>
      </c>
      <c r="D11" s="231">
        <v>0.24331275720164608</v>
      </c>
      <c r="E11" s="231">
        <v>0.24331275720164608</v>
      </c>
      <c r="H11" s="229" t="s">
        <v>725</v>
      </c>
      <c r="I11" s="232"/>
      <c r="J11" s="233">
        <v>0</v>
      </c>
      <c r="K11" s="233">
        <v>0</v>
      </c>
      <c r="L11" s="234"/>
      <c r="N11" s="229" t="s">
        <v>943</v>
      </c>
      <c r="O11" s="232">
        <v>0.94599999999999995</v>
      </c>
      <c r="P11" s="232">
        <v>0.183</v>
      </c>
      <c r="Q11" s="232">
        <v>0.7629999999999999</v>
      </c>
      <c r="R11" s="233">
        <v>0.80655391120507391</v>
      </c>
      <c r="S11" s="234"/>
      <c r="T11" s="234"/>
      <c r="U11" s="229" t="s">
        <v>725</v>
      </c>
      <c r="V11" s="232"/>
      <c r="W11" s="232"/>
      <c r="X11" s="232">
        <v>0</v>
      </c>
      <c r="Y11" s="235" t="e">
        <v>#DIV/0!</v>
      </c>
      <c r="Z11" s="234"/>
      <c r="AA11" s="234"/>
      <c r="AB11" s="238" t="s">
        <v>949</v>
      </c>
      <c r="AC11" s="232">
        <v>0.183</v>
      </c>
      <c r="AD11" s="233">
        <v>1</v>
      </c>
      <c r="AG11" s="229" t="s">
        <v>1061</v>
      </c>
      <c r="AH11" s="277">
        <v>0.23699999999999999</v>
      </c>
      <c r="AI11" s="236">
        <v>0.25429184549356226</v>
      </c>
      <c r="AL11" s="229" t="s">
        <v>1069</v>
      </c>
      <c r="AM11" s="232">
        <v>0.39500000000000002</v>
      </c>
      <c r="AN11" s="233">
        <v>0.42381974248927046</v>
      </c>
      <c r="AQ11" s="229" t="s">
        <v>795</v>
      </c>
      <c r="AR11" s="232">
        <v>0.23699999999999999</v>
      </c>
      <c r="AS11" s="233">
        <v>0.25429184549356221</v>
      </c>
    </row>
    <row r="12" spans="2:45" ht="15">
      <c r="B12" s="237" t="s">
        <v>944</v>
      </c>
      <c r="C12" s="230">
        <v>0.94599999999999995</v>
      </c>
      <c r="D12" s="231">
        <v>1</v>
      </c>
      <c r="E12" s="231">
        <v>0.24331275720164608</v>
      </c>
      <c r="H12" s="229" t="s">
        <v>725</v>
      </c>
      <c r="I12" s="232"/>
      <c r="J12" s="233"/>
      <c r="K12" s="233">
        <v>0</v>
      </c>
      <c r="L12" s="234"/>
      <c r="N12" s="237" t="s">
        <v>944</v>
      </c>
      <c r="O12" s="232">
        <v>0.94599999999999995</v>
      </c>
      <c r="P12" s="232">
        <v>0.183</v>
      </c>
      <c r="Q12" s="232">
        <v>0.7629999999999999</v>
      </c>
      <c r="R12" s="233">
        <v>0.80655391120507391</v>
      </c>
      <c r="S12" s="234"/>
      <c r="T12" s="234"/>
      <c r="U12" s="239" t="s">
        <v>1006</v>
      </c>
      <c r="V12" s="240">
        <v>3.8879999999999999</v>
      </c>
      <c r="W12" s="240">
        <v>0.183</v>
      </c>
      <c r="X12" s="240">
        <v>3.7050000000000001</v>
      </c>
      <c r="Y12" s="241">
        <v>0.95293209876543217</v>
      </c>
      <c r="Z12" s="234"/>
      <c r="AA12" s="234"/>
      <c r="AB12" s="229" t="s">
        <v>725</v>
      </c>
      <c r="AC12" s="232"/>
      <c r="AD12" s="233">
        <v>0</v>
      </c>
      <c r="AG12" s="229" t="s">
        <v>1044</v>
      </c>
      <c r="AH12" s="277">
        <v>0.3</v>
      </c>
      <c r="AI12" s="236">
        <v>0.32188841201716739</v>
      </c>
      <c r="AL12" s="237" t="s">
        <v>801</v>
      </c>
      <c r="AM12" s="232">
        <v>0.39500000000000002</v>
      </c>
      <c r="AN12" s="233">
        <v>0.42381974248927046</v>
      </c>
      <c r="AQ12" s="229" t="s">
        <v>725</v>
      </c>
      <c r="AR12" s="232"/>
      <c r="AS12" s="233">
        <v>0</v>
      </c>
    </row>
    <row r="13" spans="2:45" ht="15">
      <c r="B13" s="229" t="s">
        <v>725</v>
      </c>
      <c r="C13" s="230"/>
      <c r="D13" s="231">
        <v>0</v>
      </c>
      <c r="E13" s="231">
        <v>0</v>
      </c>
      <c r="H13" s="242" t="s">
        <v>1006</v>
      </c>
      <c r="I13" s="243">
        <v>0.183</v>
      </c>
      <c r="J13" s="244">
        <v>1</v>
      </c>
      <c r="K13" s="244">
        <v>1</v>
      </c>
      <c r="L13" s="234"/>
      <c r="N13" s="229" t="s">
        <v>725</v>
      </c>
      <c r="O13" s="232"/>
      <c r="P13" s="232"/>
      <c r="Q13" s="232">
        <v>0</v>
      </c>
      <c r="R13" s="233" t="e">
        <v>#DIV/0!</v>
      </c>
      <c r="S13" s="234"/>
      <c r="T13" s="234"/>
      <c r="Z13" s="234"/>
      <c r="AA13" s="234"/>
      <c r="AB13" s="237" t="s">
        <v>725</v>
      </c>
      <c r="AC13" s="232"/>
      <c r="AD13" s="233">
        <v>0</v>
      </c>
      <c r="AG13" s="229" t="s">
        <v>1006</v>
      </c>
      <c r="AH13" s="277">
        <v>0.93199999999999994</v>
      </c>
      <c r="AI13" s="236">
        <v>1</v>
      </c>
      <c r="AL13" s="229" t="s">
        <v>1061</v>
      </c>
      <c r="AM13" s="232">
        <v>0.23699999999999999</v>
      </c>
      <c r="AN13" s="233">
        <v>0.25429184549356226</v>
      </c>
      <c r="AQ13" s="229" t="s">
        <v>1006</v>
      </c>
      <c r="AR13" s="232">
        <v>0.93200000000000005</v>
      </c>
      <c r="AS13" s="233">
        <v>1</v>
      </c>
    </row>
    <row r="14" spans="2:45" ht="15">
      <c r="B14" s="237" t="s">
        <v>725</v>
      </c>
      <c r="C14" s="230"/>
      <c r="D14" s="231"/>
      <c r="E14" s="231">
        <v>0</v>
      </c>
      <c r="H14"/>
      <c r="I14"/>
      <c r="J14"/>
      <c r="L14" s="234"/>
      <c r="N14" s="237" t="s">
        <v>725</v>
      </c>
      <c r="O14" s="232"/>
      <c r="P14" s="232"/>
      <c r="Q14" s="232">
        <v>0</v>
      </c>
      <c r="R14" s="233" t="e">
        <v>#DIV/0!</v>
      </c>
      <c r="S14" s="234"/>
      <c r="T14" s="234"/>
      <c r="U14" s="234"/>
      <c r="V14" s="234"/>
      <c r="W14" s="234"/>
      <c r="X14" s="234"/>
      <c r="Y14" s="234"/>
      <c r="Z14" s="234"/>
      <c r="AA14" s="234"/>
      <c r="AB14" s="238" t="s">
        <v>725</v>
      </c>
      <c r="AC14" s="232"/>
      <c r="AD14" s="233">
        <v>0</v>
      </c>
      <c r="AG14"/>
      <c r="AH14"/>
      <c r="AI14"/>
      <c r="AL14" s="237" t="s">
        <v>795</v>
      </c>
      <c r="AM14" s="232">
        <v>0.23699999999999999</v>
      </c>
      <c r="AN14" s="233">
        <v>0.25429184549356226</v>
      </c>
      <c r="AQ14"/>
      <c r="AR14"/>
      <c r="AS14"/>
    </row>
    <row r="15" spans="2:45" ht="15">
      <c r="B15" s="242" t="s">
        <v>1006</v>
      </c>
      <c r="C15" s="245">
        <v>3.8879999999999999</v>
      </c>
      <c r="D15" s="246">
        <v>1</v>
      </c>
      <c r="E15" s="246">
        <v>1</v>
      </c>
      <c r="H15"/>
      <c r="I15"/>
      <c r="J15"/>
      <c r="L15" s="234"/>
      <c r="N15" s="239" t="s">
        <v>1006</v>
      </c>
      <c r="O15" s="240">
        <v>3.8879999999999999</v>
      </c>
      <c r="P15" s="240">
        <v>0.183</v>
      </c>
      <c r="Q15" s="240">
        <v>3.7050000000000001</v>
      </c>
      <c r="R15" s="247">
        <v>0.95293209876543217</v>
      </c>
      <c r="S15" s="234"/>
      <c r="T15" s="234"/>
      <c r="U15" s="234"/>
      <c r="V15" s="234"/>
      <c r="W15" s="234"/>
      <c r="X15" s="234"/>
      <c r="Y15" s="234"/>
      <c r="Z15" s="234"/>
      <c r="AA15" s="234"/>
      <c r="AB15" s="229" t="s">
        <v>1006</v>
      </c>
      <c r="AC15" s="232">
        <v>0.183</v>
      </c>
      <c r="AD15" s="233">
        <v>1</v>
      </c>
      <c r="AG15"/>
      <c r="AH15"/>
      <c r="AI15"/>
      <c r="AL15" s="229" t="s">
        <v>1044</v>
      </c>
      <c r="AM15" s="232">
        <v>0.3</v>
      </c>
      <c r="AN15" s="233">
        <v>0.32188841201716739</v>
      </c>
      <c r="AQ15"/>
      <c r="AR15"/>
      <c r="AS15"/>
    </row>
    <row r="16" spans="2:45" ht="15">
      <c r="B16"/>
      <c r="C16"/>
      <c r="D16"/>
      <c r="E16" s="223"/>
      <c r="H16"/>
      <c r="I16"/>
      <c r="J16"/>
      <c r="L16" s="234"/>
      <c r="S16" s="234"/>
      <c r="T16" s="234"/>
      <c r="U16" s="234"/>
      <c r="V16" s="234"/>
      <c r="W16" s="234"/>
      <c r="X16" s="234"/>
      <c r="Y16" s="234"/>
      <c r="Z16" s="234"/>
      <c r="AA16" s="234"/>
      <c r="AB16"/>
      <c r="AC16"/>
      <c r="AD16"/>
      <c r="AG16"/>
      <c r="AH16"/>
      <c r="AI16"/>
      <c r="AL16" s="237" t="s">
        <v>746</v>
      </c>
      <c r="AM16" s="232">
        <v>0.3</v>
      </c>
      <c r="AN16" s="233">
        <v>0.32188841201716739</v>
      </c>
      <c r="AQ16"/>
      <c r="AR16"/>
      <c r="AS16"/>
    </row>
    <row r="17" spans="2:45" ht="15">
      <c r="B17"/>
      <c r="C17"/>
      <c r="D17"/>
      <c r="E17" s="223"/>
      <c r="H17"/>
      <c r="I17"/>
      <c r="J17"/>
      <c r="L17" s="234"/>
      <c r="S17" s="234"/>
      <c r="T17" s="234"/>
      <c r="U17" s="234"/>
      <c r="V17" s="234"/>
      <c r="W17" s="234"/>
      <c r="X17" s="234"/>
      <c r="Y17" s="234"/>
      <c r="Z17" s="234"/>
      <c r="AA17" s="234"/>
      <c r="AB17"/>
      <c r="AC17"/>
      <c r="AD17"/>
      <c r="AG17"/>
      <c r="AH17"/>
      <c r="AI17"/>
      <c r="AL17" s="229" t="s">
        <v>1006</v>
      </c>
      <c r="AM17" s="232">
        <v>0.93199999999999994</v>
      </c>
      <c r="AN17" s="233">
        <v>1</v>
      </c>
      <c r="AQ17"/>
      <c r="AR17"/>
      <c r="AS17"/>
    </row>
    <row r="18" spans="2:45" ht="15">
      <c r="B18"/>
      <c r="C18"/>
      <c r="D18"/>
      <c r="E18" s="223"/>
      <c r="H18"/>
      <c r="I18"/>
      <c r="J18"/>
      <c r="L18" s="234"/>
      <c r="S18" s="234"/>
      <c r="T18" s="234"/>
      <c r="U18" s="234"/>
      <c r="V18" s="234"/>
      <c r="W18" s="234"/>
      <c r="X18" s="234"/>
      <c r="Y18" s="234"/>
      <c r="Z18" s="234"/>
      <c r="AA18" s="234"/>
      <c r="AB18"/>
      <c r="AC18"/>
      <c r="AD18"/>
      <c r="AG18"/>
      <c r="AH18"/>
      <c r="AI18"/>
      <c r="AL18"/>
      <c r="AM18"/>
      <c r="AN18"/>
      <c r="AQ18"/>
      <c r="AR18"/>
      <c r="AS18"/>
    </row>
    <row r="19" spans="2:45" ht="15">
      <c r="B19"/>
      <c r="C19"/>
      <c r="D19"/>
      <c r="E19" s="223"/>
      <c r="H19"/>
      <c r="I19"/>
      <c r="J19"/>
      <c r="L19" s="234"/>
      <c r="S19" s="234"/>
      <c r="T19" s="234"/>
      <c r="U19" s="234"/>
      <c r="V19" s="234"/>
      <c r="W19" s="234"/>
      <c r="X19" s="234"/>
      <c r="Y19" s="234"/>
      <c r="Z19" s="234"/>
      <c r="AA19" s="234"/>
      <c r="AB19"/>
      <c r="AC19"/>
      <c r="AD19"/>
      <c r="AG19"/>
      <c r="AH19"/>
      <c r="AI19"/>
      <c r="AL19"/>
      <c r="AM19"/>
      <c r="AN19"/>
      <c r="AQ19"/>
      <c r="AR19"/>
      <c r="AS19"/>
    </row>
    <row r="20" spans="2:45" ht="15">
      <c r="B20"/>
      <c r="C20"/>
      <c r="D20"/>
      <c r="E20" s="223"/>
      <c r="H20"/>
      <c r="I20"/>
      <c r="J20"/>
      <c r="L20" s="234"/>
      <c r="S20" s="234"/>
      <c r="T20" s="234"/>
      <c r="U20" s="234"/>
      <c r="V20" s="234"/>
      <c r="W20" s="234"/>
      <c r="X20" s="234"/>
      <c r="Y20" s="234"/>
      <c r="Z20" s="234"/>
      <c r="AA20" s="234"/>
      <c r="AB20"/>
      <c r="AC20"/>
      <c r="AD20"/>
      <c r="AG20"/>
      <c r="AH20"/>
      <c r="AI20"/>
      <c r="AL20"/>
      <c r="AM20"/>
      <c r="AN20"/>
      <c r="AQ20"/>
      <c r="AR20"/>
      <c r="AS20"/>
    </row>
    <row r="21" spans="2:45" ht="15">
      <c r="B21"/>
      <c r="C21"/>
      <c r="D21"/>
      <c r="E21" s="223"/>
      <c r="H21"/>
      <c r="I21"/>
      <c r="J21"/>
      <c r="L21" s="234"/>
      <c r="S21" s="234"/>
      <c r="T21" s="234"/>
      <c r="U21" s="234"/>
      <c r="V21" s="234"/>
      <c r="W21" s="234"/>
      <c r="X21" s="234"/>
      <c r="Y21" s="234"/>
      <c r="Z21" s="234"/>
      <c r="AA21" s="234"/>
      <c r="AB21"/>
      <c r="AC21"/>
      <c r="AD21"/>
      <c r="AG21"/>
      <c r="AH21"/>
      <c r="AI21"/>
      <c r="AL21"/>
      <c r="AM21"/>
      <c r="AN21"/>
      <c r="AQ21"/>
      <c r="AR21"/>
      <c r="AS21"/>
    </row>
    <row r="22" spans="2:45" ht="15">
      <c r="B22"/>
      <c r="C22"/>
      <c r="D22"/>
      <c r="E22" s="223"/>
      <c r="H22"/>
      <c r="I22"/>
      <c r="J22"/>
      <c r="L22" s="234"/>
      <c r="S22" s="234"/>
      <c r="T22" s="234"/>
      <c r="U22" s="234"/>
      <c r="V22" s="234"/>
      <c r="W22" s="234"/>
      <c r="X22" s="234"/>
      <c r="Y22" s="234"/>
      <c r="Z22" s="234"/>
      <c r="AA22" s="234"/>
      <c r="AB22"/>
      <c r="AC22"/>
      <c r="AD22"/>
      <c r="AG22"/>
      <c r="AH22"/>
      <c r="AI22"/>
      <c r="AL22"/>
      <c r="AM22"/>
      <c r="AN22"/>
      <c r="AQ22"/>
      <c r="AR22"/>
      <c r="AS22"/>
    </row>
    <row r="23" spans="2:45" ht="15">
      <c r="B23"/>
      <c r="C23"/>
      <c r="D23"/>
      <c r="E23" s="223"/>
      <c r="H23"/>
      <c r="I23"/>
      <c r="J23"/>
      <c r="L23" s="234"/>
      <c r="S23" s="234"/>
      <c r="T23" s="234"/>
      <c r="U23" s="234"/>
      <c r="V23" s="234"/>
      <c r="W23" s="234"/>
      <c r="X23" s="234"/>
      <c r="Y23" s="234"/>
      <c r="Z23" s="234"/>
      <c r="AA23" s="234"/>
      <c r="AB23"/>
      <c r="AC23"/>
      <c r="AD23"/>
      <c r="AG23"/>
      <c r="AH23"/>
      <c r="AI23"/>
      <c r="AL23"/>
      <c r="AM23"/>
      <c r="AN23"/>
      <c r="AQ23"/>
      <c r="AR23"/>
      <c r="AS23"/>
    </row>
    <row r="24" spans="2:45" ht="15">
      <c r="B24"/>
      <c r="C24"/>
      <c r="D24"/>
      <c r="E24" s="223"/>
      <c r="H24"/>
      <c r="I24"/>
      <c r="J24"/>
      <c r="L24" s="234"/>
      <c r="S24" s="234"/>
      <c r="T24" s="234"/>
      <c r="U24" s="234"/>
      <c r="V24" s="234"/>
      <c r="W24" s="234"/>
      <c r="X24" s="234"/>
      <c r="Y24" s="234"/>
      <c r="Z24" s="234"/>
      <c r="AA24" s="234"/>
      <c r="AB24"/>
      <c r="AC24"/>
      <c r="AD24"/>
      <c r="AG24"/>
      <c r="AH24"/>
      <c r="AI24"/>
      <c r="AL24"/>
      <c r="AM24"/>
      <c r="AN24"/>
      <c r="AQ24"/>
      <c r="AR24"/>
      <c r="AS24"/>
    </row>
    <row r="25" spans="2:45" ht="15">
      <c r="B25"/>
      <c r="C25"/>
      <c r="D25"/>
      <c r="E25" s="223"/>
      <c r="H25"/>
      <c r="I25"/>
      <c r="J25"/>
      <c r="AB25"/>
      <c r="AC25"/>
      <c r="AD25"/>
      <c r="AG25"/>
      <c r="AH25"/>
      <c r="AI25"/>
      <c r="AL25"/>
      <c r="AM25"/>
      <c r="AN25"/>
      <c r="AQ25"/>
      <c r="AR25"/>
      <c r="AS25"/>
    </row>
    <row r="26" spans="2:45">
      <c r="C26" s="223"/>
      <c r="D26" s="223"/>
      <c r="E26" s="223"/>
      <c r="AD26" s="223"/>
      <c r="AH26" s="223"/>
      <c r="AI26" s="223"/>
    </row>
    <row r="27" spans="2:45">
      <c r="C27" s="223"/>
      <c r="D27" s="223"/>
      <c r="E27" s="223"/>
      <c r="AD27" s="223"/>
      <c r="AH27" s="223"/>
      <c r="AI27" s="223"/>
    </row>
    <row r="28" spans="2:45">
      <c r="C28" s="223"/>
      <c r="D28" s="223"/>
      <c r="E28" s="223"/>
      <c r="AD28" s="223"/>
      <c r="AH28" s="223"/>
      <c r="AI28" s="223"/>
    </row>
    <row r="29" spans="2:45">
      <c r="C29" s="223"/>
      <c r="D29" s="223"/>
      <c r="E29" s="223"/>
      <c r="F29" s="248"/>
      <c r="G29" s="248"/>
      <c r="L29" s="248"/>
      <c r="M29" s="248"/>
      <c r="AD29" s="223"/>
      <c r="AH29" s="223"/>
      <c r="AI29" s="223"/>
    </row>
    <row r="30" spans="2:45">
      <c r="B30" s="249"/>
      <c r="AD30" s="223"/>
      <c r="AH30" s="223"/>
      <c r="AI30" s="223"/>
    </row>
    <row r="31" spans="2:45">
      <c r="B31" s="249"/>
      <c r="C31" s="250"/>
      <c r="AD31" s="223"/>
      <c r="AH31" s="223"/>
      <c r="AI31" s="223"/>
    </row>
    <row r="32" spans="2:45">
      <c r="C32" s="250"/>
      <c r="AD32" s="223"/>
      <c r="AH32" s="223"/>
      <c r="AI32" s="223"/>
    </row>
    <row r="33" spans="1:35">
      <c r="AD33" s="223"/>
      <c r="AH33" s="223"/>
      <c r="AI33" s="223"/>
    </row>
    <row r="34" spans="1:35">
      <c r="AD34" s="223"/>
      <c r="AH34" s="223"/>
      <c r="AI34" s="223"/>
    </row>
    <row r="35" spans="1:35">
      <c r="AD35" s="223"/>
      <c r="AH35" s="223"/>
      <c r="AI35" s="223"/>
    </row>
    <row r="36" spans="1:35">
      <c r="AD36" s="223"/>
      <c r="AH36" s="223"/>
      <c r="AI36" s="223"/>
    </row>
    <row r="37" spans="1:35">
      <c r="A37" s="223" t="s">
        <v>723</v>
      </c>
      <c r="C37" s="250"/>
      <c r="AD37" s="223"/>
      <c r="AH37" s="223"/>
      <c r="AI37" s="223"/>
    </row>
    <row r="38" spans="1:35">
      <c r="C38" s="250"/>
      <c r="AD38" s="223"/>
      <c r="AH38" s="223"/>
      <c r="AI38" s="223"/>
    </row>
    <row r="39" spans="1:35">
      <c r="AD39" s="223"/>
      <c r="AH39" s="223"/>
      <c r="AI39" s="223"/>
    </row>
    <row r="40" spans="1:35">
      <c r="AD40" s="223"/>
      <c r="AH40" s="223"/>
      <c r="AI40" s="223"/>
    </row>
    <row r="41" spans="1:35">
      <c r="AD41" s="223"/>
      <c r="AH41" s="223"/>
      <c r="AI41" s="223"/>
    </row>
    <row r="42" spans="1:35">
      <c r="AD42" s="223"/>
      <c r="AH42" s="223"/>
      <c r="AI42" s="223"/>
    </row>
    <row r="43" spans="1:35">
      <c r="B43" s="251"/>
      <c r="AD43" s="223"/>
      <c r="AH43" s="223"/>
      <c r="AI43" s="223"/>
    </row>
    <row r="44" spans="1:35">
      <c r="B44" s="249"/>
      <c r="AD44" s="223"/>
      <c r="AH44" s="223"/>
      <c r="AI44" s="223"/>
    </row>
    <row r="45" spans="1:35">
      <c r="B45" s="249"/>
      <c r="AD45" s="223"/>
      <c r="AH45" s="223"/>
      <c r="AI45" s="223"/>
    </row>
    <row r="46" spans="1:35">
      <c r="B46" s="249"/>
      <c r="AD46" s="223"/>
      <c r="AH46" s="223"/>
      <c r="AI46" s="223"/>
    </row>
    <row r="47" spans="1:35">
      <c r="AD47" s="223"/>
      <c r="AH47" s="223"/>
      <c r="AI47" s="223"/>
    </row>
    <row r="48" spans="1:35">
      <c r="AD48" s="223"/>
    </row>
    <row r="49" spans="2:30">
      <c r="AD49" s="223"/>
    </row>
    <row r="50" spans="2:30">
      <c r="AD50" s="223"/>
    </row>
    <row r="51" spans="2:30">
      <c r="AD51" s="223"/>
    </row>
    <row r="52" spans="2:30">
      <c r="AD52" s="223"/>
    </row>
    <row r="53" spans="2:30">
      <c r="AD53" s="223"/>
    </row>
    <row r="54" spans="2:30">
      <c r="AD54" s="223"/>
    </row>
    <row r="55" spans="2:30">
      <c r="AD55" s="223"/>
    </row>
    <row r="56" spans="2:30">
      <c r="AD56" s="223"/>
    </row>
    <row r="57" spans="2:30">
      <c r="AD57" s="223"/>
    </row>
    <row r="58" spans="2:30">
      <c r="AD58" s="223"/>
    </row>
    <row r="59" spans="2:30">
      <c r="B59" s="251"/>
      <c r="AD59" s="223"/>
    </row>
    <row r="60" spans="2:30">
      <c r="B60" s="249"/>
    </row>
    <row r="61" spans="2:30">
      <c r="B61" s="249"/>
    </row>
    <row r="62" spans="2:30">
      <c r="B62" s="249"/>
    </row>
    <row r="72" spans="2:2">
      <c r="B72" s="249"/>
    </row>
    <row r="73" spans="2:2">
      <c r="B73" s="249"/>
    </row>
    <row r="74" spans="2:2">
      <c r="B74" s="249"/>
    </row>
  </sheetData>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5"/>
  <sheetViews>
    <sheetView showGridLines="0" workbookViewId="0">
      <selection activeCell="E25" sqref="E25"/>
    </sheetView>
  </sheetViews>
  <sheetFormatPr defaultColWidth="9.140625" defaultRowHeight="15" customHeight="1"/>
  <cols>
    <col min="1" max="1" width="15.42578125" style="19" customWidth="1"/>
    <col min="2" max="2" width="32.7109375" style="19" customWidth="1"/>
    <col min="3" max="3" width="17.85546875" style="19" customWidth="1"/>
    <col min="4" max="6" width="9.140625" style="19" customWidth="1"/>
    <col min="7" max="16384" width="9.140625" style="19"/>
  </cols>
  <sheetData>
    <row r="1" spans="1:5" ht="13.5" customHeight="1">
      <c r="A1" s="5" t="s">
        <v>7</v>
      </c>
      <c r="B1" s="5" t="s">
        <v>8</v>
      </c>
      <c r="C1" s="5" t="s">
        <v>9</v>
      </c>
      <c r="D1" s="20" t="s">
        <v>709</v>
      </c>
      <c r="E1" s="1"/>
    </row>
    <row r="2" spans="1:5" ht="13.5" customHeight="1">
      <c r="A2" s="6" t="s">
        <v>0</v>
      </c>
      <c r="B2" s="7" t="s">
        <v>0</v>
      </c>
      <c r="C2" s="8" t="s">
        <v>0</v>
      </c>
      <c r="D2" s="4"/>
      <c r="E2" s="1"/>
    </row>
    <row r="3" spans="1:5" ht="13.5" customHeight="1">
      <c r="A3" s="6" t="s">
        <v>1</v>
      </c>
      <c r="B3" s="7" t="s">
        <v>13</v>
      </c>
      <c r="C3" s="8" t="s">
        <v>14</v>
      </c>
      <c r="D3" s="18" t="s">
        <v>710</v>
      </c>
      <c r="E3" s="1"/>
    </row>
    <row r="4" spans="1:5" ht="13.5" customHeight="1">
      <c r="A4" s="6" t="s">
        <v>2</v>
      </c>
      <c r="B4" s="7" t="s">
        <v>16</v>
      </c>
      <c r="C4" s="8" t="s">
        <v>17</v>
      </c>
      <c r="D4" s="18" t="s">
        <v>711</v>
      </c>
      <c r="E4" s="1"/>
    </row>
    <row r="5" spans="1:5" ht="13.5" customHeight="1">
      <c r="A5" s="6" t="s">
        <v>3</v>
      </c>
      <c r="B5" s="7" t="s">
        <v>19</v>
      </c>
      <c r="C5" s="8" t="s">
        <v>20</v>
      </c>
      <c r="D5" s="18" t="s">
        <v>712</v>
      </c>
      <c r="E5" s="1"/>
    </row>
    <row r="6" spans="1:5" ht="13.5" customHeight="1">
      <c r="A6" s="6" t="s">
        <v>4</v>
      </c>
      <c r="B6" s="7" t="s">
        <v>22</v>
      </c>
      <c r="C6" s="8" t="s">
        <v>23</v>
      </c>
      <c r="D6" s="4"/>
      <c r="E6" s="1"/>
    </row>
    <row r="7" spans="1:5" ht="13.5" customHeight="1">
      <c r="A7" s="6" t="s">
        <v>5</v>
      </c>
      <c r="B7" s="7" t="s">
        <v>26</v>
      </c>
      <c r="C7" s="8" t="s">
        <v>27</v>
      </c>
      <c r="D7" s="4"/>
      <c r="E7" s="1"/>
    </row>
    <row r="8" spans="1:5">
      <c r="A8" s="6" t="s">
        <v>29</v>
      </c>
      <c r="B8" s="7" t="s">
        <v>30</v>
      </c>
      <c r="C8" s="8" t="s">
        <v>31</v>
      </c>
      <c r="D8" s="18" t="s">
        <v>713</v>
      </c>
      <c r="E8" s="1"/>
    </row>
    <row r="9" spans="1:5" ht="13.5" customHeight="1">
      <c r="A9" s="6" t="s">
        <v>6</v>
      </c>
      <c r="B9" s="7" t="s">
        <v>33</v>
      </c>
      <c r="C9" s="8" t="s">
        <v>34</v>
      </c>
      <c r="D9" s="4"/>
      <c r="E9" s="1"/>
    </row>
    <row r="10" spans="1:5" ht="13.5" customHeight="1">
      <c r="A10" s="9"/>
      <c r="B10" s="7" t="s">
        <v>36</v>
      </c>
      <c r="C10" s="8" t="s">
        <v>37</v>
      </c>
      <c r="D10" s="4"/>
      <c r="E10" s="1"/>
    </row>
    <row r="11" spans="1:5" ht="13.5" customHeight="1">
      <c r="A11" s="9"/>
      <c r="B11" s="7" t="s">
        <v>39</v>
      </c>
      <c r="C11" s="8" t="s">
        <v>40</v>
      </c>
      <c r="D11" s="4"/>
      <c r="E11" s="1"/>
    </row>
    <row r="12" spans="1:5" ht="13.5" customHeight="1">
      <c r="A12" s="10"/>
      <c r="B12" s="7" t="s">
        <v>42</v>
      </c>
      <c r="C12" s="8" t="s">
        <v>43</v>
      </c>
      <c r="D12" s="4"/>
      <c r="E12" s="1"/>
    </row>
    <row r="13" spans="1:5" ht="13.5" customHeight="1">
      <c r="A13" s="11"/>
      <c r="B13" s="7" t="s">
        <v>45</v>
      </c>
      <c r="C13" s="8" t="s">
        <v>46</v>
      </c>
      <c r="D13" s="18" t="s">
        <v>714</v>
      </c>
      <c r="E13" s="1"/>
    </row>
    <row r="14" spans="1:5" ht="13.5" customHeight="1">
      <c r="A14" s="11"/>
      <c r="B14" s="7" t="s">
        <v>48</v>
      </c>
      <c r="C14" s="8" t="s">
        <v>49</v>
      </c>
      <c r="D14" s="4"/>
      <c r="E14" s="1"/>
    </row>
    <row r="15" spans="1:5" ht="13.5" customHeight="1">
      <c r="A15" s="11"/>
      <c r="B15" s="7" t="s">
        <v>51</v>
      </c>
      <c r="C15" s="8" t="s">
        <v>52</v>
      </c>
      <c r="D15" s="4"/>
      <c r="E15" s="1"/>
    </row>
    <row r="16" spans="1:5" ht="13.5" customHeight="1">
      <c r="A16" s="11"/>
      <c r="B16" s="7" t="s">
        <v>55</v>
      </c>
      <c r="C16" s="8" t="s">
        <v>56</v>
      </c>
      <c r="D16" s="4"/>
      <c r="E16" s="1"/>
    </row>
    <row r="17" spans="1:5" ht="13.5" customHeight="1">
      <c r="A17" s="11"/>
      <c r="B17" s="7" t="s">
        <v>58</v>
      </c>
      <c r="C17" s="8" t="s">
        <v>59</v>
      </c>
      <c r="D17" s="18" t="s">
        <v>715</v>
      </c>
      <c r="E17" s="1"/>
    </row>
    <row r="18" spans="1:5" ht="13.5" customHeight="1">
      <c r="A18" s="11"/>
      <c r="B18" s="7" t="s">
        <v>61</v>
      </c>
      <c r="C18" s="8" t="s">
        <v>62</v>
      </c>
      <c r="D18" s="4"/>
      <c r="E18" s="1"/>
    </row>
    <row r="19" spans="1:5" ht="13.5" customHeight="1">
      <c r="A19" s="12"/>
      <c r="B19" s="7" t="s">
        <v>64</v>
      </c>
      <c r="C19" s="8" t="s">
        <v>65</v>
      </c>
      <c r="D19" s="4"/>
      <c r="E19" s="1"/>
    </row>
    <row r="20" spans="1:5" ht="13.5" customHeight="1">
      <c r="A20" s="12"/>
      <c r="B20" s="7" t="s">
        <v>68</v>
      </c>
      <c r="C20" s="8" t="s">
        <v>69</v>
      </c>
      <c r="D20" s="4"/>
      <c r="E20" s="1"/>
    </row>
    <row r="21" spans="1:5" ht="13.5" customHeight="1">
      <c r="A21" s="12"/>
      <c r="B21" s="7" t="s">
        <v>71</v>
      </c>
      <c r="C21" s="8" t="s">
        <v>72</v>
      </c>
      <c r="D21" s="4"/>
      <c r="E21" s="1"/>
    </row>
    <row r="22" spans="1:5" ht="13.5" customHeight="1">
      <c r="A22" s="12"/>
      <c r="B22" s="7" t="s">
        <v>74</v>
      </c>
      <c r="C22" s="8" t="s">
        <v>75</v>
      </c>
      <c r="D22" s="4"/>
      <c r="E22" s="1"/>
    </row>
    <row r="23" spans="1:5" ht="13.5" customHeight="1">
      <c r="A23" s="12"/>
      <c r="B23" s="7" t="s">
        <v>77</v>
      </c>
      <c r="C23" s="8" t="s">
        <v>78</v>
      </c>
      <c r="D23" s="4"/>
      <c r="E23" s="1"/>
    </row>
    <row r="24" spans="1:5" ht="13.5" customHeight="1">
      <c r="A24" s="12"/>
      <c r="B24" s="7" t="s">
        <v>80</v>
      </c>
      <c r="C24" s="13"/>
      <c r="D24" s="4"/>
      <c r="E24" s="1"/>
    </row>
    <row r="25" spans="1:5" ht="13.5" customHeight="1">
      <c r="A25" s="12"/>
      <c r="B25" s="7" t="s">
        <v>83</v>
      </c>
      <c r="C25" s="13"/>
      <c r="D25" s="4"/>
      <c r="E25" s="1"/>
    </row>
    <row r="26" spans="1:5" ht="13.5" customHeight="1">
      <c r="A26" s="12"/>
      <c r="B26" s="7" t="s">
        <v>85</v>
      </c>
      <c r="C26" s="14"/>
      <c r="D26" s="1"/>
      <c r="E26" s="1"/>
    </row>
    <row r="27" spans="1:5" ht="13.5" customHeight="1">
      <c r="A27" s="12"/>
      <c r="B27" s="7" t="s">
        <v>88</v>
      </c>
      <c r="C27" s="4"/>
      <c r="D27" s="1"/>
      <c r="E27" s="1"/>
    </row>
    <row r="28" spans="1:5" ht="13.5" customHeight="1">
      <c r="A28" s="12"/>
      <c r="B28" s="7" t="s">
        <v>90</v>
      </c>
      <c r="C28" s="4"/>
      <c r="D28" s="1"/>
      <c r="E28" s="1"/>
    </row>
    <row r="29" spans="1:5" ht="13.5" customHeight="1">
      <c r="A29" s="12"/>
      <c r="B29" s="7" t="s">
        <v>93</v>
      </c>
      <c r="C29" s="4"/>
      <c r="D29" s="1"/>
      <c r="E29" s="1"/>
    </row>
    <row r="30" spans="1:5" ht="13.5" customHeight="1">
      <c r="A30" s="12"/>
      <c r="B30" s="7" t="s">
        <v>96</v>
      </c>
      <c r="C30" s="4"/>
      <c r="D30" s="1"/>
      <c r="E30" s="1"/>
    </row>
    <row r="31" spans="1:5" ht="13.5" customHeight="1">
      <c r="A31" s="12"/>
      <c r="B31" s="7" t="s">
        <v>98</v>
      </c>
      <c r="C31" s="4"/>
      <c r="D31" s="1"/>
      <c r="E31" s="1"/>
    </row>
    <row r="32" spans="1:5" ht="13.5" customHeight="1">
      <c r="A32" s="12"/>
      <c r="B32" s="7" t="s">
        <v>100</v>
      </c>
      <c r="C32" s="4"/>
      <c r="D32" s="1"/>
      <c r="E32" s="1"/>
    </row>
    <row r="33" spans="1:5" ht="13.5" customHeight="1">
      <c r="A33" s="12"/>
      <c r="B33" s="7" t="s">
        <v>103</v>
      </c>
      <c r="C33" s="4"/>
      <c r="D33" s="1"/>
      <c r="E33" s="1"/>
    </row>
    <row r="34" spans="1:5" ht="13.5" customHeight="1">
      <c r="A34" s="12"/>
      <c r="B34" s="7" t="s">
        <v>105</v>
      </c>
      <c r="C34" s="4"/>
      <c r="D34" s="1"/>
      <c r="E34" s="1"/>
    </row>
    <row r="35" spans="1:5" ht="13.5" customHeight="1">
      <c r="A35" s="12"/>
      <c r="B35" s="7" t="s">
        <v>107</v>
      </c>
      <c r="C35" s="4"/>
      <c r="D35" s="1"/>
      <c r="E35" s="1"/>
    </row>
    <row r="36" spans="1:5" ht="13.5" customHeight="1">
      <c r="A36" s="12"/>
      <c r="B36" s="7" t="s">
        <v>109</v>
      </c>
      <c r="C36" s="4"/>
      <c r="D36" s="1"/>
      <c r="E36" s="1"/>
    </row>
    <row r="37" spans="1:5" ht="13.5" customHeight="1">
      <c r="A37" s="12"/>
      <c r="B37" s="7" t="s">
        <v>111</v>
      </c>
      <c r="C37" s="4"/>
      <c r="D37" s="1"/>
      <c r="E37" s="1"/>
    </row>
    <row r="38" spans="1:5" ht="13.5" customHeight="1">
      <c r="A38" s="12"/>
      <c r="B38" s="7" t="s">
        <v>113</v>
      </c>
      <c r="C38" s="4"/>
      <c r="D38" s="15" t="s">
        <v>716</v>
      </c>
      <c r="E38" s="1"/>
    </row>
    <row r="39" spans="1:5" ht="13.5" customHeight="1">
      <c r="A39" s="12"/>
      <c r="B39" s="7" t="s">
        <v>115</v>
      </c>
      <c r="C39" s="4"/>
      <c r="D39" s="1"/>
      <c r="E39" s="1"/>
    </row>
    <row r="40" spans="1:5" ht="13.5" customHeight="1">
      <c r="A40" s="12"/>
      <c r="B40" s="7" t="s">
        <v>117</v>
      </c>
      <c r="C40" s="4"/>
      <c r="D40" s="1"/>
      <c r="E40" s="1"/>
    </row>
    <row r="41" spans="1:5" ht="13.5" customHeight="1">
      <c r="A41" s="12"/>
      <c r="B41" s="7" t="s">
        <v>119</v>
      </c>
      <c r="C41" s="4"/>
      <c r="D41" s="1"/>
      <c r="E41" s="1"/>
    </row>
    <row r="42" spans="1:5" ht="13.5" customHeight="1">
      <c r="A42" s="12"/>
      <c r="B42" s="7" t="s">
        <v>121</v>
      </c>
      <c r="C42" s="4"/>
      <c r="D42" s="1"/>
      <c r="E42" s="1"/>
    </row>
    <row r="43" spans="1:5" ht="13.5" customHeight="1">
      <c r="A43" s="12"/>
      <c r="B43" s="7" t="s">
        <v>124</v>
      </c>
      <c r="C43" s="4"/>
      <c r="D43" s="1"/>
      <c r="E43" s="1"/>
    </row>
    <row r="44" spans="1:5" ht="13.5" customHeight="1">
      <c r="A44" s="12"/>
      <c r="B44" s="7" t="s">
        <v>126</v>
      </c>
      <c r="C44" s="4"/>
      <c r="D44" s="1"/>
      <c r="E44" s="1"/>
    </row>
    <row r="45" spans="1:5" ht="13.5" customHeight="1">
      <c r="A45" s="12"/>
      <c r="B45" s="7" t="s">
        <v>128</v>
      </c>
      <c r="C45" s="4"/>
      <c r="D45" s="1"/>
      <c r="E45" s="1"/>
    </row>
    <row r="46" spans="1:5" ht="13.5" customHeight="1">
      <c r="A46" s="12"/>
      <c r="B46" s="7" t="s">
        <v>131</v>
      </c>
      <c r="C46" s="4"/>
      <c r="D46" s="1"/>
      <c r="E46" s="1"/>
    </row>
    <row r="47" spans="1:5" ht="13.5" customHeight="1">
      <c r="A47" s="12"/>
      <c r="B47" s="7" t="s">
        <v>133</v>
      </c>
      <c r="C47" s="4"/>
      <c r="D47" s="1"/>
      <c r="E47" s="1"/>
    </row>
    <row r="48" spans="1:5" ht="13.5" customHeight="1">
      <c r="A48" s="12"/>
      <c r="B48" s="7" t="s">
        <v>135</v>
      </c>
      <c r="C48" s="4"/>
      <c r="D48" s="1"/>
      <c r="E48" s="1"/>
    </row>
    <row r="49" spans="1:5" ht="13.5" customHeight="1">
      <c r="A49" s="12"/>
      <c r="B49" s="7" t="s">
        <v>137</v>
      </c>
      <c r="C49" s="4"/>
      <c r="D49" s="1"/>
      <c r="E49" s="1"/>
    </row>
    <row r="50" spans="1:5" ht="13.5" customHeight="1">
      <c r="A50" s="12"/>
      <c r="B50" s="7" t="s">
        <v>140</v>
      </c>
      <c r="C50" s="4"/>
      <c r="D50" s="1"/>
      <c r="E50" s="1"/>
    </row>
    <row r="51" spans="1:5" ht="13.5" customHeight="1">
      <c r="A51" s="12"/>
      <c r="B51" s="7" t="s">
        <v>142</v>
      </c>
      <c r="C51" s="4"/>
      <c r="D51" s="1"/>
      <c r="E51" s="1"/>
    </row>
    <row r="52" spans="1:5" ht="13.5" customHeight="1">
      <c r="A52" s="12"/>
      <c r="B52" s="7" t="s">
        <v>144</v>
      </c>
      <c r="C52" s="4"/>
      <c r="D52" s="1"/>
      <c r="E52" s="1"/>
    </row>
    <row r="53" spans="1:5" ht="13.5" customHeight="1">
      <c r="A53" s="12"/>
      <c r="B53" s="7" t="s">
        <v>146</v>
      </c>
      <c r="C53" s="4"/>
      <c r="D53" s="1"/>
      <c r="E53" s="1"/>
    </row>
    <row r="54" spans="1:5" ht="13.5" customHeight="1">
      <c r="A54" s="12"/>
      <c r="B54" s="7" t="s">
        <v>148</v>
      </c>
      <c r="C54" s="4"/>
      <c r="D54" s="1"/>
      <c r="E54" s="1"/>
    </row>
    <row r="55" spans="1:5" ht="13.5" customHeight="1">
      <c r="A55" s="12"/>
      <c r="B55" s="21" t="s">
        <v>150</v>
      </c>
      <c r="C55" s="4"/>
      <c r="D55" s="1"/>
      <c r="E55" s="1"/>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9"/>
  <sheetViews>
    <sheetView showGridLines="0" workbookViewId="0">
      <selection activeCell="E25" sqref="E25"/>
    </sheetView>
  </sheetViews>
  <sheetFormatPr defaultColWidth="9.140625" defaultRowHeight="15" customHeight="1"/>
  <cols>
    <col min="1" max="1" width="9.140625" style="22" customWidth="1"/>
    <col min="2" max="2" width="46.28515625" style="22" customWidth="1"/>
    <col min="3" max="3" width="24.140625" style="22" customWidth="1"/>
    <col min="4" max="4" width="16.42578125" style="22" customWidth="1"/>
    <col min="5" max="5" width="29.7109375" style="22" customWidth="1"/>
    <col min="6" max="6" width="31.28515625" style="22" customWidth="1"/>
    <col min="7" max="7" width="23" style="22" customWidth="1"/>
    <col min="8" max="8" width="14.7109375" style="22" customWidth="1"/>
    <col min="9" max="10" width="9.140625" style="22" customWidth="1"/>
    <col min="11" max="16384" width="9.140625" style="22"/>
  </cols>
  <sheetData>
    <row r="1" spans="1:9" ht="21" customHeight="1">
      <c r="A1" s="1"/>
      <c r="B1" s="2" t="s">
        <v>717</v>
      </c>
      <c r="C1" s="1"/>
      <c r="D1" s="1"/>
      <c r="E1" s="2" t="s">
        <v>718</v>
      </c>
      <c r="F1" s="1"/>
      <c r="G1" s="1"/>
      <c r="H1" s="1"/>
      <c r="I1" s="1"/>
    </row>
    <row r="2" spans="1:9" ht="13.5" customHeight="1">
      <c r="A2" s="1"/>
      <c r="B2" s="1"/>
      <c r="C2" s="1"/>
      <c r="D2" s="1"/>
      <c r="E2" s="1"/>
      <c r="F2" s="1"/>
      <c r="G2" s="1"/>
      <c r="H2" s="1"/>
      <c r="I2" s="1"/>
    </row>
    <row r="3" spans="1:9" ht="21" customHeight="1">
      <c r="A3" s="1"/>
      <c r="B3" s="3"/>
      <c r="C3" s="1"/>
      <c r="D3" s="1"/>
      <c r="E3" s="1"/>
      <c r="F3" s="1"/>
      <c r="G3" s="1"/>
      <c r="H3" s="1"/>
      <c r="I3" s="1"/>
    </row>
    <row r="4" spans="1:9" ht="21" customHeight="1">
      <c r="A4" s="1"/>
      <c r="B4" s="23" t="s">
        <v>719</v>
      </c>
      <c r="C4" s="24"/>
      <c r="D4" s="1"/>
      <c r="E4" s="23" t="s">
        <v>698</v>
      </c>
      <c r="F4" s="24"/>
      <c r="G4" s="24"/>
      <c r="H4" s="24"/>
      <c r="I4" s="1"/>
    </row>
    <row r="5" spans="1:9" ht="42" customHeight="1">
      <c r="A5" s="25"/>
      <c r="B5" s="26" t="s">
        <v>720</v>
      </c>
      <c r="C5" s="26" t="s">
        <v>700</v>
      </c>
      <c r="D5" s="27"/>
      <c r="E5" s="26" t="s">
        <v>699</v>
      </c>
      <c r="F5" s="26" t="s">
        <v>701</v>
      </c>
      <c r="G5" s="26" t="s">
        <v>702</v>
      </c>
      <c r="H5" s="26" t="s">
        <v>703</v>
      </c>
      <c r="I5" s="28"/>
    </row>
    <row r="6" spans="1:9" ht="42" customHeight="1">
      <c r="A6" s="25"/>
      <c r="B6" s="29"/>
      <c r="C6" s="29"/>
      <c r="D6" s="30"/>
      <c r="E6" s="31"/>
      <c r="F6" s="31"/>
      <c r="G6" s="31"/>
      <c r="H6" s="31"/>
      <c r="I6" s="28"/>
    </row>
    <row r="7" spans="1:9" ht="42" customHeight="1">
      <c r="A7" s="25"/>
      <c r="B7" s="32"/>
      <c r="C7" s="33"/>
      <c r="D7" s="30"/>
      <c r="E7" s="34"/>
      <c r="F7" s="35"/>
      <c r="G7" s="34"/>
      <c r="H7" s="35"/>
      <c r="I7" s="28"/>
    </row>
    <row r="8" spans="1:9" ht="42" customHeight="1">
      <c r="A8" s="25"/>
      <c r="B8" s="29"/>
      <c r="C8" s="36"/>
      <c r="D8" s="30"/>
      <c r="E8" s="31"/>
      <c r="F8" s="37"/>
      <c r="G8" s="31"/>
      <c r="H8" s="37"/>
      <c r="I8" s="28"/>
    </row>
    <row r="9" spans="1:9" ht="42" customHeight="1">
      <c r="A9" s="25"/>
      <c r="B9" s="32"/>
      <c r="C9" s="33"/>
      <c r="D9" s="30"/>
      <c r="E9" s="34"/>
      <c r="F9" s="35"/>
      <c r="G9" s="34"/>
      <c r="H9" s="35"/>
      <c r="I9" s="28"/>
    </row>
    <row r="10" spans="1:9" ht="42" customHeight="1">
      <c r="A10" s="25"/>
      <c r="B10" s="29"/>
      <c r="C10" s="36"/>
      <c r="D10" s="30"/>
      <c r="E10" s="31"/>
      <c r="F10" s="37"/>
      <c r="G10" s="31"/>
      <c r="H10" s="37"/>
      <c r="I10" s="28"/>
    </row>
    <row r="11" spans="1:9" ht="42" customHeight="1">
      <c r="A11" s="25"/>
      <c r="B11" s="32"/>
      <c r="C11" s="33"/>
      <c r="D11" s="30"/>
      <c r="E11" s="34"/>
      <c r="F11" s="35"/>
      <c r="G11" s="34"/>
      <c r="H11" s="35"/>
      <c r="I11" s="28"/>
    </row>
    <row r="12" spans="1:9" ht="42" customHeight="1">
      <c r="A12" s="25"/>
      <c r="B12" s="29"/>
      <c r="C12" s="36"/>
      <c r="D12" s="30"/>
      <c r="E12" s="31"/>
      <c r="F12" s="37"/>
      <c r="G12" s="31"/>
      <c r="H12" s="37"/>
      <c r="I12" s="28"/>
    </row>
    <row r="13" spans="1:9" ht="42" customHeight="1">
      <c r="A13" s="25"/>
      <c r="B13" s="32"/>
      <c r="C13" s="33"/>
      <c r="D13" s="30"/>
      <c r="E13" s="38"/>
      <c r="F13" s="38"/>
      <c r="G13" s="38"/>
      <c r="H13" s="38"/>
      <c r="I13" s="28"/>
    </row>
    <row r="14" spans="1:9" ht="42" customHeight="1">
      <c r="A14" s="25"/>
      <c r="B14" s="29"/>
      <c r="C14" s="36"/>
      <c r="D14" s="30"/>
      <c r="E14" s="31"/>
      <c r="F14" s="31"/>
      <c r="G14" s="31"/>
      <c r="H14" s="31"/>
      <c r="I14" s="28"/>
    </row>
    <row r="15" spans="1:9" ht="42" customHeight="1">
      <c r="A15" s="25"/>
      <c r="B15" s="32"/>
      <c r="C15" s="33"/>
      <c r="D15" s="30"/>
      <c r="E15" s="34"/>
      <c r="F15" s="35"/>
      <c r="G15" s="34"/>
      <c r="H15" s="35"/>
      <c r="I15" s="28"/>
    </row>
    <row r="16" spans="1:9" ht="42" customHeight="1">
      <c r="A16" s="25"/>
      <c r="B16" s="29"/>
      <c r="C16" s="36"/>
      <c r="D16" s="30"/>
      <c r="E16" s="31"/>
      <c r="F16" s="37"/>
      <c r="G16" s="31"/>
      <c r="H16" s="37"/>
      <c r="I16" s="28"/>
    </row>
    <row r="17" spans="1:9" ht="42" customHeight="1">
      <c r="A17" s="25"/>
      <c r="B17" s="32"/>
      <c r="C17" s="33"/>
      <c r="D17" s="30"/>
      <c r="E17" s="34"/>
      <c r="F17" s="35"/>
      <c r="G17" s="34"/>
      <c r="H17" s="35"/>
      <c r="I17" s="28"/>
    </row>
    <row r="18" spans="1:9" ht="42" customHeight="1">
      <c r="A18" s="25"/>
      <c r="B18" s="29"/>
      <c r="C18" s="36"/>
      <c r="D18" s="30"/>
      <c r="E18" s="31"/>
      <c r="F18" s="31"/>
      <c r="G18" s="31"/>
      <c r="H18" s="39"/>
      <c r="I18" s="28"/>
    </row>
    <row r="19" spans="1:9" ht="42" customHeight="1">
      <c r="A19" s="25"/>
      <c r="B19" s="32"/>
      <c r="C19" s="33"/>
      <c r="D19" s="30"/>
      <c r="E19" s="34"/>
      <c r="F19" s="34"/>
      <c r="G19" s="34"/>
      <c r="H19" s="40"/>
      <c r="I19" s="28"/>
    </row>
    <row r="20" spans="1:9" ht="42" customHeight="1">
      <c r="A20" s="25"/>
      <c r="B20" s="29"/>
      <c r="C20" s="36"/>
      <c r="D20" s="30"/>
      <c r="E20" s="31"/>
      <c r="F20" s="31"/>
      <c r="G20" s="31"/>
      <c r="H20" s="39"/>
      <c r="I20" s="28"/>
    </row>
    <row r="21" spans="1:9" ht="42" customHeight="1">
      <c r="A21" s="25"/>
      <c r="B21" s="32"/>
      <c r="C21" s="33"/>
      <c r="D21" s="30"/>
      <c r="E21" s="34"/>
      <c r="F21" s="34"/>
      <c r="G21" s="34"/>
      <c r="H21" s="40"/>
      <c r="I21" s="28"/>
    </row>
    <row r="22" spans="1:9" ht="42" customHeight="1">
      <c r="A22" s="25"/>
      <c r="B22" s="29"/>
      <c r="C22" s="36"/>
      <c r="D22" s="30"/>
      <c r="E22" s="31"/>
      <c r="F22" s="31"/>
      <c r="G22" s="31"/>
      <c r="H22" s="39"/>
      <c r="I22" s="28"/>
    </row>
    <row r="23" spans="1:9" ht="42" customHeight="1">
      <c r="A23" s="25"/>
      <c r="B23" s="32"/>
      <c r="C23" s="33"/>
      <c r="D23" s="30"/>
      <c r="E23" s="34"/>
      <c r="F23" s="34"/>
      <c r="G23" s="34"/>
      <c r="H23" s="40"/>
      <c r="I23" s="28"/>
    </row>
    <row r="24" spans="1:9" ht="42" customHeight="1">
      <c r="A24" s="25"/>
      <c r="B24" s="29"/>
      <c r="C24" s="36"/>
      <c r="D24" s="30"/>
      <c r="E24" s="31"/>
      <c r="F24" s="31"/>
      <c r="G24" s="31"/>
      <c r="H24" s="39"/>
      <c r="I24" s="28"/>
    </row>
    <row r="25" spans="1:9" ht="42" customHeight="1">
      <c r="A25" s="25"/>
      <c r="B25" s="32"/>
      <c r="C25" s="33"/>
      <c r="D25" s="30"/>
      <c r="E25" s="34"/>
      <c r="F25" s="34"/>
      <c r="G25" s="34"/>
      <c r="H25" s="40"/>
      <c r="I25" s="28"/>
    </row>
    <row r="26" spans="1:9" ht="42" customHeight="1">
      <c r="A26" s="25"/>
      <c r="B26" s="29"/>
      <c r="C26" s="36"/>
      <c r="D26" s="30"/>
      <c r="E26" s="31"/>
      <c r="F26" s="31"/>
      <c r="G26" s="31"/>
      <c r="H26" s="39"/>
      <c r="I26" s="28"/>
    </row>
    <row r="27" spans="1:9" ht="42" customHeight="1">
      <c r="A27" s="25"/>
      <c r="B27" s="32"/>
      <c r="C27" s="33"/>
      <c r="D27" s="30"/>
      <c r="E27" s="34"/>
      <c r="F27" s="34"/>
      <c r="G27" s="34"/>
      <c r="H27" s="40"/>
      <c r="I27" s="28"/>
    </row>
    <row r="28" spans="1:9" ht="42" customHeight="1">
      <c r="A28" s="25"/>
      <c r="B28" s="29"/>
      <c r="C28" s="36"/>
      <c r="D28" s="30"/>
      <c r="E28" s="31"/>
      <c r="F28" s="31"/>
      <c r="G28" s="31"/>
      <c r="H28" s="39"/>
      <c r="I28" s="28"/>
    </row>
    <row r="29" spans="1:9" ht="42" customHeight="1">
      <c r="A29" s="25"/>
      <c r="B29" s="32"/>
      <c r="C29" s="33"/>
      <c r="D29" s="30"/>
      <c r="E29" s="34"/>
      <c r="F29" s="34"/>
      <c r="G29" s="34"/>
      <c r="H29" s="40"/>
      <c r="I29" s="28"/>
    </row>
    <row r="30" spans="1:9" ht="42" customHeight="1">
      <c r="A30" s="25"/>
      <c r="B30" s="29"/>
      <c r="C30" s="36"/>
      <c r="D30" s="30"/>
      <c r="E30" s="31"/>
      <c r="F30" s="31"/>
      <c r="G30" s="31"/>
      <c r="H30" s="39"/>
      <c r="I30" s="28"/>
    </row>
    <row r="31" spans="1:9" ht="42" customHeight="1">
      <c r="A31" s="25"/>
      <c r="B31" s="32"/>
      <c r="C31" s="33"/>
      <c r="D31" s="30"/>
      <c r="E31" s="34"/>
      <c r="F31" s="34"/>
      <c r="G31" s="34"/>
      <c r="H31" s="40"/>
      <c r="I31" s="28"/>
    </row>
    <row r="32" spans="1:9" ht="42" customHeight="1">
      <c r="A32" s="25"/>
      <c r="B32" s="29"/>
      <c r="C32" s="36"/>
      <c r="D32" s="30"/>
      <c r="E32" s="31"/>
      <c r="F32" s="31"/>
      <c r="G32" s="31"/>
      <c r="H32" s="39"/>
      <c r="I32" s="28"/>
    </row>
    <row r="33" spans="1:9" ht="42" customHeight="1">
      <c r="A33" s="25"/>
      <c r="B33" s="32"/>
      <c r="C33" s="33"/>
      <c r="D33" s="30"/>
      <c r="E33" s="34"/>
      <c r="F33" s="34"/>
      <c r="G33" s="34"/>
      <c r="H33" s="40"/>
      <c r="I33" s="28"/>
    </row>
    <row r="34" spans="1:9" ht="42" customHeight="1">
      <c r="A34" s="25"/>
      <c r="B34" s="29"/>
      <c r="C34" s="36"/>
      <c r="D34" s="30"/>
      <c r="E34" s="31"/>
      <c r="F34" s="31"/>
      <c r="G34" s="31"/>
      <c r="H34" s="39"/>
      <c r="I34" s="28"/>
    </row>
    <row r="35" spans="1:9" ht="42" customHeight="1">
      <c r="A35" s="25"/>
      <c r="B35" s="32"/>
      <c r="C35" s="33"/>
      <c r="D35" s="30"/>
      <c r="E35" s="34"/>
      <c r="F35" s="34"/>
      <c r="G35" s="34"/>
      <c r="H35" s="40"/>
      <c r="I35" s="28"/>
    </row>
    <row r="36" spans="1:9" ht="42" customHeight="1">
      <c r="A36" s="25"/>
      <c r="B36" s="29"/>
      <c r="C36" s="36"/>
      <c r="D36" s="30"/>
      <c r="E36" s="31"/>
      <c r="F36" s="31"/>
      <c r="G36" s="31"/>
      <c r="H36" s="39"/>
      <c r="I36" s="28"/>
    </row>
    <row r="37" spans="1:9" ht="42" customHeight="1">
      <c r="A37" s="25"/>
      <c r="B37" s="32"/>
      <c r="C37" s="33"/>
      <c r="D37" s="30"/>
      <c r="E37" s="34"/>
      <c r="F37" s="34"/>
      <c r="G37" s="34"/>
      <c r="H37" s="40"/>
      <c r="I37" s="28"/>
    </row>
    <row r="38" spans="1:9" ht="42" customHeight="1">
      <c r="A38" s="25"/>
      <c r="B38" s="29"/>
      <c r="C38" s="36"/>
      <c r="D38" s="30"/>
      <c r="E38" s="31"/>
      <c r="F38" s="31"/>
      <c r="G38" s="31"/>
      <c r="H38" s="39"/>
      <c r="I38" s="28"/>
    </row>
    <row r="39" spans="1:9" ht="13.5" customHeight="1">
      <c r="A39" s="1"/>
      <c r="B39" s="41"/>
      <c r="C39" s="41"/>
      <c r="D39" s="1"/>
      <c r="E39" s="41"/>
      <c r="F39" s="41"/>
      <c r="G39" s="41"/>
      <c r="H39" s="41"/>
      <c r="I39" s="1"/>
    </row>
  </sheetData>
  <pageMargins left="0.23622000000000001" right="3.9370099999999998E-2" top="0.55118100000000003" bottom="0.19685" header="0.11811000000000001" footer="0.11811000000000001"/>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2"/>
  <sheetViews>
    <sheetView showGridLines="0" topLeftCell="A15" workbookViewId="0">
      <selection activeCell="E25" sqref="E25"/>
    </sheetView>
  </sheetViews>
  <sheetFormatPr defaultColWidth="9.140625" defaultRowHeight="15" customHeight="1"/>
  <cols>
    <col min="1" max="1" width="22.28515625" style="42" customWidth="1"/>
    <col min="2" max="2" width="39.140625" style="42" customWidth="1"/>
    <col min="3" max="3" width="17.28515625" style="42" customWidth="1"/>
    <col min="4" max="4" width="40.28515625" style="42" customWidth="1"/>
    <col min="5" max="5" width="30.28515625" style="42" customWidth="1"/>
    <col min="6" max="6" width="13.42578125" style="42" customWidth="1"/>
    <col min="7" max="7" width="16" style="42" customWidth="1"/>
    <col min="8" max="8" width="38.7109375" style="42" customWidth="1"/>
    <col min="9" max="10" width="9.140625" style="42" customWidth="1"/>
    <col min="11" max="16384" width="9.140625" style="42"/>
  </cols>
  <sheetData>
    <row r="1" spans="1:9" ht="21" customHeight="1">
      <c r="A1" s="2" t="s">
        <v>717</v>
      </c>
      <c r="B1" s="1"/>
      <c r="C1" s="1"/>
      <c r="D1" s="1"/>
      <c r="E1" s="2" t="s">
        <v>718</v>
      </c>
      <c r="F1" s="1"/>
      <c r="G1" s="1"/>
      <c r="H1" s="1"/>
      <c r="I1" s="1"/>
    </row>
    <row r="2" spans="1:9" ht="13.5" customHeight="1">
      <c r="A2" s="1"/>
      <c r="B2" s="1"/>
      <c r="C2" s="1"/>
      <c r="D2" s="1"/>
      <c r="E2" s="1"/>
      <c r="F2" s="1"/>
      <c r="G2" s="1"/>
      <c r="H2" s="1"/>
      <c r="I2" s="1"/>
    </row>
    <row r="3" spans="1:9" ht="21" customHeight="1">
      <c r="A3" s="2" t="s">
        <v>721</v>
      </c>
      <c r="B3" s="1"/>
      <c r="C3" s="1"/>
      <c r="D3" s="1"/>
      <c r="E3" s="1"/>
      <c r="F3" s="1"/>
      <c r="G3" s="1"/>
      <c r="H3" s="1"/>
      <c r="I3" s="1"/>
    </row>
    <row r="4" spans="1:9" ht="13.5" customHeight="1">
      <c r="A4" s="24"/>
      <c r="B4" s="24"/>
      <c r="C4" s="24"/>
      <c r="D4" s="24"/>
      <c r="E4" s="24"/>
      <c r="F4" s="24"/>
      <c r="G4" s="24"/>
      <c r="H4" s="24"/>
      <c r="I4" s="1"/>
    </row>
    <row r="5" spans="1:9" ht="42" customHeight="1">
      <c r="A5" s="43" t="s">
        <v>7</v>
      </c>
      <c r="B5" s="43" t="s">
        <v>8</v>
      </c>
      <c r="C5" s="43" t="s">
        <v>708</v>
      </c>
      <c r="D5" s="43" t="s">
        <v>10</v>
      </c>
      <c r="E5" s="43" t="s">
        <v>704</v>
      </c>
      <c r="F5" s="44" t="s">
        <v>705</v>
      </c>
      <c r="G5" s="26" t="s">
        <v>706</v>
      </c>
      <c r="H5" s="43" t="s">
        <v>707</v>
      </c>
      <c r="I5" s="28"/>
    </row>
    <row r="6" spans="1:9" ht="42" customHeight="1">
      <c r="A6" s="29"/>
      <c r="B6" s="29"/>
      <c r="C6" s="29"/>
      <c r="D6" s="29"/>
      <c r="E6" s="29"/>
      <c r="F6" s="45"/>
      <c r="G6" s="45"/>
      <c r="H6" s="29"/>
      <c r="I6" s="28"/>
    </row>
    <row r="7" spans="1:9" ht="42" customHeight="1">
      <c r="A7" s="32"/>
      <c r="B7" s="32"/>
      <c r="C7" s="32"/>
      <c r="D7" s="32"/>
      <c r="E7" s="32"/>
      <c r="F7" s="16"/>
      <c r="G7" s="16"/>
      <c r="H7" s="32"/>
      <c r="I7" s="28"/>
    </row>
    <row r="8" spans="1:9" ht="42" customHeight="1">
      <c r="A8" s="29"/>
      <c r="B8" s="29"/>
      <c r="C8" s="29"/>
      <c r="D8" s="29"/>
      <c r="E8" s="29"/>
      <c r="F8" s="45"/>
      <c r="G8" s="45"/>
      <c r="H8" s="29"/>
      <c r="I8" s="28"/>
    </row>
    <row r="9" spans="1:9" ht="42" customHeight="1">
      <c r="A9" s="32"/>
      <c r="B9" s="32"/>
      <c r="C9" s="32"/>
      <c r="D9" s="32"/>
      <c r="E9" s="32"/>
      <c r="F9" s="16"/>
      <c r="G9" s="16"/>
      <c r="H9" s="32"/>
      <c r="I9" s="28"/>
    </row>
    <row r="10" spans="1:9" ht="42" customHeight="1">
      <c r="A10" s="29"/>
      <c r="B10" s="29"/>
      <c r="C10" s="29"/>
      <c r="D10" s="29"/>
      <c r="E10" s="29"/>
      <c r="F10" s="45"/>
      <c r="G10" s="45"/>
      <c r="H10" s="29"/>
      <c r="I10" s="28"/>
    </row>
    <row r="11" spans="1:9" ht="42" customHeight="1">
      <c r="A11" s="32"/>
      <c r="B11" s="32"/>
      <c r="C11" s="32"/>
      <c r="D11" s="32"/>
      <c r="E11" s="32"/>
      <c r="F11" s="16"/>
      <c r="G11" s="16"/>
      <c r="H11" s="32"/>
      <c r="I11" s="28"/>
    </row>
    <row r="12" spans="1:9" ht="42" customHeight="1">
      <c r="A12" s="29"/>
      <c r="B12" s="29"/>
      <c r="C12" s="29"/>
      <c r="D12" s="29"/>
      <c r="E12" s="29"/>
      <c r="F12" s="45"/>
      <c r="G12" s="45"/>
      <c r="H12" s="29"/>
      <c r="I12" s="28"/>
    </row>
    <row r="13" spans="1:9" ht="42" customHeight="1">
      <c r="A13" s="32"/>
      <c r="B13" s="32"/>
      <c r="C13" s="32"/>
      <c r="D13" s="32"/>
      <c r="E13" s="32"/>
      <c r="F13" s="16"/>
      <c r="G13" s="16"/>
      <c r="H13" s="32"/>
      <c r="I13" s="28"/>
    </row>
    <row r="14" spans="1:9" ht="42" customHeight="1">
      <c r="A14" s="29"/>
      <c r="B14" s="29"/>
      <c r="C14" s="29"/>
      <c r="D14" s="29"/>
      <c r="E14" s="29"/>
      <c r="F14" s="45"/>
      <c r="G14" s="45"/>
      <c r="H14" s="29"/>
      <c r="I14" s="28"/>
    </row>
    <row r="15" spans="1:9" ht="42" customHeight="1">
      <c r="A15" s="32"/>
      <c r="B15" s="32"/>
      <c r="C15" s="32"/>
      <c r="D15" s="32"/>
      <c r="E15" s="32"/>
      <c r="F15" s="16"/>
      <c r="G15" s="16"/>
      <c r="H15" s="32"/>
      <c r="I15" s="28"/>
    </row>
    <row r="16" spans="1:9" ht="42" customHeight="1">
      <c r="A16" s="29"/>
      <c r="B16" s="29"/>
      <c r="C16" s="29"/>
      <c r="D16" s="29"/>
      <c r="E16" s="29"/>
      <c r="F16" s="45"/>
      <c r="G16" s="45"/>
      <c r="H16" s="29"/>
      <c r="I16" s="28"/>
    </row>
    <row r="17" spans="1:9" ht="42" customHeight="1">
      <c r="A17" s="32"/>
      <c r="B17" s="32"/>
      <c r="C17" s="32"/>
      <c r="D17" s="32"/>
      <c r="E17" s="32"/>
      <c r="F17" s="16"/>
      <c r="G17" s="16"/>
      <c r="H17" s="32"/>
      <c r="I17" s="28"/>
    </row>
    <row r="18" spans="1:9" ht="42" customHeight="1">
      <c r="A18" s="29"/>
      <c r="B18" s="29"/>
      <c r="C18" s="29"/>
      <c r="D18" s="29"/>
      <c r="E18" s="29"/>
      <c r="F18" s="45"/>
      <c r="G18" s="45"/>
      <c r="H18" s="29"/>
      <c r="I18" s="28"/>
    </row>
    <row r="19" spans="1:9" ht="42" customHeight="1">
      <c r="A19" s="32"/>
      <c r="B19" s="32"/>
      <c r="C19" s="32"/>
      <c r="D19" s="32"/>
      <c r="E19" s="32"/>
      <c r="F19" s="16"/>
      <c r="G19" s="16"/>
      <c r="H19" s="32"/>
      <c r="I19" s="28"/>
    </row>
    <row r="20" spans="1:9" ht="42" customHeight="1">
      <c r="A20" s="29"/>
      <c r="B20" s="29"/>
      <c r="C20" s="29"/>
      <c r="D20" s="29"/>
      <c r="E20" s="29"/>
      <c r="F20" s="45"/>
      <c r="G20" s="45"/>
      <c r="H20" s="29"/>
      <c r="I20" s="28"/>
    </row>
    <row r="21" spans="1:9" ht="42" customHeight="1">
      <c r="A21" s="32"/>
      <c r="B21" s="32"/>
      <c r="C21" s="32"/>
      <c r="D21" s="32"/>
      <c r="E21" s="32"/>
      <c r="F21" s="16"/>
      <c r="G21" s="16"/>
      <c r="H21" s="32"/>
      <c r="I21" s="28"/>
    </row>
    <row r="22" spans="1:9" ht="42" customHeight="1">
      <c r="A22" s="41"/>
      <c r="B22" s="41"/>
      <c r="C22" s="41"/>
      <c r="D22" s="41"/>
      <c r="E22" s="41"/>
      <c r="F22" s="46"/>
      <c r="G22" s="46"/>
      <c r="H22" s="41"/>
      <c r="I22" s="1"/>
    </row>
    <row r="23" spans="1:9" ht="35.1" customHeight="1">
      <c r="A23" s="1"/>
      <c r="B23" s="1"/>
      <c r="C23" s="1"/>
      <c r="D23" s="1"/>
      <c r="E23" s="1"/>
      <c r="F23" s="17"/>
      <c r="G23" s="17"/>
      <c r="H23" s="1"/>
      <c r="I23" s="1"/>
    </row>
    <row r="24" spans="1:9" ht="35.1" customHeight="1">
      <c r="A24" s="1"/>
      <c r="B24" s="1"/>
      <c r="C24" s="1"/>
      <c r="D24" s="1"/>
      <c r="E24" s="1"/>
      <c r="F24" s="17"/>
      <c r="G24" s="17"/>
      <c r="H24" s="1"/>
      <c r="I24" s="1"/>
    </row>
    <row r="25" spans="1:9" ht="35.1" customHeight="1">
      <c r="A25" s="1"/>
      <c r="B25" s="1"/>
      <c r="C25" s="1"/>
      <c r="D25" s="1"/>
      <c r="E25" s="1"/>
      <c r="F25" s="17"/>
      <c r="G25" s="17"/>
      <c r="H25" s="1"/>
      <c r="I25" s="1"/>
    </row>
    <row r="26" spans="1:9" ht="35.1" customHeight="1">
      <c r="A26" s="1"/>
      <c r="B26" s="1"/>
      <c r="C26" s="1"/>
      <c r="D26" s="1"/>
      <c r="E26" s="1"/>
      <c r="F26" s="17"/>
      <c r="G26" s="17"/>
      <c r="H26" s="1"/>
      <c r="I26" s="1"/>
    </row>
    <row r="27" spans="1:9" ht="35.1" customHeight="1">
      <c r="A27" s="1"/>
      <c r="B27" s="1"/>
      <c r="C27" s="1"/>
      <c r="D27" s="1"/>
      <c r="E27" s="1"/>
      <c r="F27" s="17"/>
      <c r="G27" s="17"/>
      <c r="H27" s="1"/>
      <c r="I27" s="1"/>
    </row>
    <row r="28" spans="1:9" ht="35.1" customHeight="1">
      <c r="A28" s="1"/>
      <c r="B28" s="1"/>
      <c r="C28" s="1"/>
      <c r="D28" s="1"/>
      <c r="E28" s="1"/>
      <c r="F28" s="17"/>
      <c r="G28" s="17"/>
      <c r="H28" s="1"/>
      <c r="I28" s="1"/>
    </row>
    <row r="29" spans="1:9" ht="35.1" customHeight="1">
      <c r="A29" s="1"/>
      <c r="B29" s="1"/>
      <c r="C29" s="1"/>
      <c r="D29" s="1"/>
      <c r="E29" s="1"/>
      <c r="F29" s="17"/>
      <c r="G29" s="17"/>
      <c r="H29" s="1"/>
      <c r="I29" s="1"/>
    </row>
    <row r="30" spans="1:9" ht="35.1" customHeight="1">
      <c r="A30" s="1"/>
      <c r="B30" s="1"/>
      <c r="C30" s="1"/>
      <c r="D30" s="1"/>
      <c r="E30" s="1"/>
      <c r="F30" s="17"/>
      <c r="G30" s="17"/>
      <c r="H30" s="1"/>
      <c r="I30" s="1"/>
    </row>
    <row r="31" spans="1:9" ht="35.1" customHeight="1">
      <c r="A31" s="1"/>
      <c r="B31" s="1"/>
      <c r="C31" s="1"/>
      <c r="D31" s="1"/>
      <c r="E31" s="1"/>
      <c r="F31" s="17"/>
      <c r="G31" s="17"/>
      <c r="H31" s="1"/>
      <c r="I31" s="1"/>
    </row>
    <row r="32" spans="1:9" ht="35.1" customHeight="1">
      <c r="A32" s="1"/>
      <c r="B32" s="1"/>
      <c r="C32" s="1"/>
      <c r="D32" s="1"/>
      <c r="E32" s="1"/>
      <c r="F32" s="17"/>
      <c r="G32" s="17"/>
      <c r="H32" s="1"/>
      <c r="I32" s="1"/>
    </row>
    <row r="33" spans="1:9" ht="35.1" customHeight="1">
      <c r="A33" s="1"/>
      <c r="B33" s="1"/>
      <c r="C33" s="1"/>
      <c r="D33" s="1"/>
      <c r="E33" s="1"/>
      <c r="F33" s="17"/>
      <c r="G33" s="17"/>
      <c r="H33" s="1"/>
      <c r="I33" s="1"/>
    </row>
    <row r="34" spans="1:9" ht="35.1" customHeight="1">
      <c r="A34" s="1"/>
      <c r="B34" s="1"/>
      <c r="C34" s="1"/>
      <c r="D34" s="1"/>
      <c r="E34" s="1"/>
      <c r="F34" s="17"/>
      <c r="G34" s="17"/>
      <c r="H34" s="1"/>
      <c r="I34" s="1"/>
    </row>
    <row r="35" spans="1:9" ht="35.1" customHeight="1">
      <c r="A35" s="1"/>
      <c r="B35" s="1"/>
      <c r="C35" s="1"/>
      <c r="D35" s="1"/>
      <c r="E35" s="1"/>
      <c r="F35" s="17"/>
      <c r="G35" s="17"/>
      <c r="H35" s="1"/>
      <c r="I35" s="1"/>
    </row>
    <row r="36" spans="1:9" ht="35.1" customHeight="1">
      <c r="A36" s="1"/>
      <c r="B36" s="1"/>
      <c r="C36" s="1"/>
      <c r="D36" s="1"/>
      <c r="E36" s="1"/>
      <c r="F36" s="17"/>
      <c r="G36" s="17"/>
      <c r="H36" s="1"/>
      <c r="I36" s="1"/>
    </row>
    <row r="37" spans="1:9" ht="35.1" customHeight="1">
      <c r="A37" s="1"/>
      <c r="B37" s="1"/>
      <c r="C37" s="1"/>
      <c r="D37" s="1"/>
      <c r="E37" s="1"/>
      <c r="F37" s="17"/>
      <c r="G37" s="17"/>
      <c r="H37" s="1"/>
      <c r="I37" s="1"/>
    </row>
    <row r="38" spans="1:9" ht="35.1" customHeight="1">
      <c r="A38" s="1"/>
      <c r="B38" s="1"/>
      <c r="C38" s="1"/>
      <c r="D38" s="1"/>
      <c r="E38" s="1"/>
      <c r="F38" s="17"/>
      <c r="G38" s="17"/>
      <c r="H38" s="1"/>
      <c r="I38" s="1"/>
    </row>
    <row r="39" spans="1:9" ht="35.1" customHeight="1">
      <c r="A39" s="1"/>
      <c r="B39" s="1"/>
      <c r="C39" s="1"/>
      <c r="D39" s="1"/>
      <c r="E39" s="1"/>
      <c r="F39" s="17"/>
      <c r="G39" s="17"/>
      <c r="H39" s="1"/>
      <c r="I39" s="1"/>
    </row>
    <row r="40" spans="1:9" ht="35.1" customHeight="1">
      <c r="A40" s="1"/>
      <c r="B40" s="1"/>
      <c r="C40" s="1"/>
      <c r="D40" s="1"/>
      <c r="E40" s="1"/>
      <c r="F40" s="17"/>
      <c r="G40" s="17"/>
      <c r="H40" s="1"/>
      <c r="I40" s="1"/>
    </row>
    <row r="41" spans="1:9" ht="35.1" customHeight="1">
      <c r="A41" s="1"/>
      <c r="B41" s="1"/>
      <c r="C41" s="1"/>
      <c r="D41" s="1"/>
      <c r="E41" s="1"/>
      <c r="F41" s="17"/>
      <c r="G41" s="17"/>
      <c r="H41" s="1"/>
      <c r="I41" s="1"/>
    </row>
    <row r="42" spans="1:9" ht="35.1" customHeight="1">
      <c r="A42" s="1"/>
      <c r="B42" s="1"/>
      <c r="C42" s="1"/>
      <c r="D42" s="1"/>
      <c r="E42" s="1"/>
      <c r="F42" s="17"/>
      <c r="G42" s="17"/>
      <c r="H42" s="1"/>
      <c r="I42" s="1"/>
    </row>
  </sheetData>
  <dataValidations count="3">
    <dataValidation type="list" allowBlank="1" showInputMessage="1" showErrorMessage="1" sqref="A6:A21" xr:uid="{00000000-0002-0000-0700-000000000000}">
      <formula1>"NK unknown,DC Drinks bottles,FD Foodware,MD Medical item,OT Other,PK Packaging,SN Sanitary item,TT Toiletry"</formula1>
    </dataValidation>
    <dataValidation type="list" allowBlank="1" showInputMessage="1" showErrorMessage="1" sqref="B6:B21" xr:uid="{00000000-0002-0000-0700-000001000000}">
      <formula1>"NK unknown,DC1 Water bottle,DC2 Soft drink bottle,DC3 other drink bottle,FD1 knife fork spoon ,FD2 plate or bowl,FD3 Drinks cup,FD4 Stirrer,FD5 Straw,FD6 Takaway cup lid,FD7 other foodware,MD1 Eye shield,MD2 Surgical glove,MD3 Blood bag"</formula1>
    </dataValidation>
    <dataValidation type="list" allowBlank="1" showInputMessage="1" showErrorMessage="1" sqref="C6:C21" xr:uid="{00000000-0002-0000-0700-000002000000}">
      <formula1>"NK unknown,L1 PET,L2 HDPE,L3 PVC,L4 LDPE,L5 PP,L6 PS,L7 other,L8 latex,L9 nitrile,L10 PC,G1 PET,G2 HDPE,G3 PVC,G4 LDPE,G5 PP,G6 PS,G7 other,G8 latex,G9 nitrile,G10 PC,MX Mixed materials"</formula1>
    </dataValidation>
  </dataValidations>
  <pageMargins left="0.23622000000000001" right="3.9370099999999998E-2" top="0.55118100000000003" bottom="0.19685" header="0.11811000000000001" footer="0.11811000000000001"/>
  <pageSetup orientation="landscape"/>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5DDB77D8D90A4A835A79146D4C3FE5" ma:contentTypeVersion="9" ma:contentTypeDescription="Create a new document." ma:contentTypeScope="" ma:versionID="51a7146df22dfe2de094601c30c958ee">
  <xsd:schema xmlns:xsd="http://www.w3.org/2001/XMLSchema" xmlns:xs="http://www.w3.org/2001/XMLSchema" xmlns:p="http://schemas.microsoft.com/office/2006/metadata/properties" xmlns:ns2="4ac08bce-ab6b-4c53-aeb3-648fbdc76bbb" targetNamespace="http://schemas.microsoft.com/office/2006/metadata/properties" ma:root="true" ma:fieldsID="3b7d376e7dfc2a2646851337dcf67bca" ns2:_="">
    <xsd:import namespace="4ac08bce-ab6b-4c53-aeb3-648fbdc76b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c08bce-ab6b-4c53-aeb3-648fbdc76b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 U n s o r t e d _ M a t e r i a l _ a 1 2 2 b c 2 f - b c 7 2 - 4 1 8 f - b 5 3 1 - b 9 f d d 8 f d d 1 8 f < / K e y > < V a l u e   x m l n s : a = " h t t p : / / s c h e m a s . d a t a c o n t r a c t . o r g / 2 0 0 4 / 0 7 / M i c r o s o f t . A n a l y s i s S e r v i c e s . C o m m o n " > < a : H a s F o c u s > t r u e < / a : H a s F o c u s > < a : S i z e A t D p i 9 6 > 1 2 5 < / a : S i z e A t D p i 9 6 > < a : V i s i b l e > t r u e < / a : V i s i b l e > < / V a l u e > < / K e y V a l u e O f s t r i n g S a n d b o x E d i t o r . M e a s u r e G r i d S t a t e S c d E 3 5 R y > < K e y V a l u e O f s t r i n g S a n d b o x E d i t o r . M e a s u r e G r i d S t a t e S c d E 3 5 R y > < K e y > D i s c a r d e d _ C o n t e n t s _ 5 e d a 4 2 4 6 - a e 4 b - 4 a d 3 - a 7 2 c - 7 0 8 c 3 6 6 1 c c 2 c < / K e y > < V a l u e   x m l n s : a = " h t t p : / / s c h e m a s . d a t a c o n t r a c t . o r g / 2 0 0 4 / 0 7 / M i c r o s o f t . A n a l y s i s S e r v i c e s . C o m m o n " > < a : H a s F o c u s > t r u e < / a : H a s F o c u s > < a : S i z e A t D p i 9 6 > 1 2 4 < / a : S i z e A t D p i 9 6 > < a : V i s i b l e > t r u e < / a : V i s i b l e > < / V a l u e > < / K e y V a l u e O f s t r i n g S a n d b o x E d i t o r . M e a s u r e G r i d S t a t e S c d E 3 5 R y > < K e y V a l u e O f s t r i n g S a n d b o x E d i t o r . M e a s u r e G r i d S t a t e S c d E 3 5 R y > < K e y > S o r t e d _ m a t e r i a l s _ c f 9 7 f b 6 a - d 9 8 4 - 4 e 7 7 - b e b d - 1 c b 1 5 8 c b a 7 e 6 < / K e y > < V a l u e   x m l n s : a = " h t t p : / / s c h e m a s . d a t a c o n t r a c t . o r g / 2 0 0 4 / 0 7 / M i c r o s o f t . A n a l y s i s S e r v i c e s . C o m m o n " > < a : H a s F o c u s > t r u e < / a : H a s F o c u s > < a : S i z e A t D p i 9 6 > 1 2 9 < / a : S i z e A t D p i 9 6 > < a : V i s i b l e > t r u e < / a : V i s i b l e > < / V a l u e > < / K e y V a l u e O f s t r i n g S a n d b o x E d i t o r . M e a s u r e G r i d S t a t e S c d E 3 5 R y > < / A r r a y O f K e y V a l u e O f s t r i n g S a n d b o x E d i t o r . M e a s u r e G r i d S t a t e S c d E 3 5 R y > ] ] > < / C u s t o m C o n t e n t > < / G e m i n i > 
</file>

<file path=customXml/item11.xml>��< ? x m l   v e r s i o n = " 1 . 0 "   e n c o d i n g = " U T F - 1 6 " ? > < G e m i n i   x m l n s = " h t t p : / / g e m i n i / p i v o t c u s t o m i z a t i o n / T a b l e X M L _ S o r t e d _ m a t e r i a l s _ 2 2 6 a b f 9 6 - 2 a 4 4 - 4 c 3 d - b c a 3 - b e 8 f 7 2 a 9 4 8 f 6 " > < C u s t o m C o n t e n t > < ! [ C D A T A [ < T a b l e W i d g e t G r i d S e r i a l i z a t i o n   x m l n s : x s d = " h t t p : / / w w w . w 3 . o r g / 2 0 0 1 / X M L S c h e m a "   x m l n s : x s i = " h t t p : / / w w w . w 3 . o r g / 2 0 0 1 / X M L S c h e m a - i n s t a n c e " > < C o l u m n S u g g e s t e d T y p e   / > < C o l u m n F o r m a t   / > < C o l u m n A c c u r a c y   / > < C o l u m n C u r r e n c y S y m b o l   / > < C o l u m n P o s i t i v e P a t t e r n   / > < C o l u m n N e g a t i v e P a t t e r n   / > < C o l u m n W i d t h s > < i t e m > < k e y > < s t r i n g > D e p a r t m e n t   S o u r c e < / s t r i n g > < / k e y > < v a l u e > < i n t > 1 9 3 < / i n t > < / v a l u e > < / i t e m > < i t e m > < k e y > < s t r i n g > W a s t e   S t r e a m < / s t r i n g > < / k e y > < v a l u e > < i n t > 1 5 0 < / i n t > < / v a l u e > < / i t e m > < i t e m > < k e y > < s t r i n g > T y p e   o f   P r o d u c t < / s t r i n g > < / k e y > < v a l u e > < i n t > 1 6 4 < / i n t > < / v a l u e > < / i t e m > < i t e m > < k e y > < s t r i n g > P r o d u c t < / s t r i n g > < / k e y > < v a l u e > < i n t > 1 0 4 < / i n t > < / v a l u e > < / i t e m > < i t e m > < k e y > < s t r i n g > P l a s t i c < / s t r i n g > < / k e y > < v a l u e > < i n t > 9 3 < / i n t > < / v a l u e > < / i t e m > < i t e m > < k e y > < s t r i n g > M a n u f a c t u r e r < / s t r i n g > < / k e y > < v a l u e > < i n t > 1 5 0 < / i n t > < / v a l u e > < / i t e m > < i t e m > < k e y > < s t r i n g > C o u n t r y   o f   m a n u f a c t u r e < / s t r i n g > < / k e y > < v a l u e > < i n t > 2 2 8 < / i n t > < / v a l u e > < / i t e m > < i t e m > < k e y > < s t r i n g > N o   i t e m s < / s t r i n g > < / k e y > < v a l u e > < i n t > 1 1 1 < / i n t > < / v a l u e > < / i t e m > < i t e m > < k e y > < s t r i n g > W e i g h t   o f   a l l   i t e m s   ( g ) < / s t r i n g > < / k e y > < v a l u e > < i n t > 2 0 9 < / i n t > < / v a l u e > < / i t e m > < i t e m > < k e y > < s t r i n g > C o n t a i n e r   w e i g h t < / s t r i n g > < / k e y > < v a l u e > < i n t > 1 7 4 < / i n t > < / v a l u e > < / i t e m > < i t e m > < k e y > < s t r i n g > F i n a l   w e i g h t   ( g ) < / s t r i n g > < / k e y > < v a l u e > < i n t > 1 6 0 < / i n t > < / v a l u e > < / i t e m > < i t e m > < k e y > < s t r i n g > U n i t   W e i g h t   ( g ) < / s t r i n g > < / k e y > < v a l u e > < i n t > 1 5 8 < / i n t > < / v a l u e > < / i t e m > < i t e m > < k e y > < s t r i n g > O t h e r   i n f o r m a t i o n   ( o p t i o n a l ) < / s t r i n g > < / k e y > < v a l u e > < i n t > 2 6 4 < / i n t > < / v a l u e > < / i t e m > < i t e m > < k e y > < s t r i n g > P h o t o   r e f < / s t r i n g > < / k e y > < v a l u e > < i n t > 1 1 5 < / i n t > < / v a l u e > < / i t e m > < / C o l u m n W i d t h s > < C o l u m n D i s p l a y I n d e x > < i t e m > < k e y > < s t r i n g > D e p a r t m e n t   S o u r c e < / s t r i n g > < / k e y > < v a l u e > < i n t > 0 < / i n t > < / v a l u e > < / i t e m > < i t e m > < k e y > < s t r i n g > W a s t e   S t r e a m < / s t r i n g > < / k e y > < v a l u e > < i n t > 1 < / i n t > < / v a l u e > < / i t e m > < i t e m > < k e y > < s t r i n g > T y p e   o f   P r o d u c t < / s t r i n g > < / k e y > < v a l u e > < i n t > 2 < / i n t > < / v a l u e > < / i t e m > < i t e m > < k e y > < s t r i n g > P r o d u c t < / s t r i n g > < / k e y > < v a l u e > < i n t > 3 < / i n t > < / v a l u e > < / i t e m > < i t e m > < k e y > < s t r i n g > P l a s t i c < / s t r i n g > < / k e y > < v a l u e > < i n t > 4 < / i n t > < / v a l u e > < / i t e m > < i t e m > < k e y > < s t r i n g > M a n u f a c t u r e r < / s t r i n g > < / k e y > < v a l u e > < i n t > 5 < / i n t > < / v a l u e > < / i t e m > < i t e m > < k e y > < s t r i n g > C o u n t r y   o f   m a n u f a c t u r e < / s t r i n g > < / k e y > < v a l u e > < i n t > 6 < / i n t > < / v a l u e > < / i t e m > < i t e m > < k e y > < s t r i n g > N o   i t e m s < / s t r i n g > < / k e y > < v a l u e > < i n t > 7 < / i n t > < / v a l u e > < / i t e m > < i t e m > < k e y > < s t r i n g > W e i g h t   o f   a l l   i t e m s   ( g ) < / s t r i n g > < / k e y > < v a l u e > < i n t > 8 < / i n t > < / v a l u e > < / i t e m > < i t e m > < k e y > < s t r i n g > C o n t a i n e r   w e i g h t < / s t r i n g > < / k e y > < v a l u e > < i n t > 9 < / i n t > < / v a l u e > < / i t e m > < i t e m > < k e y > < s t r i n g > F i n a l   w e i g h t   ( g ) < / s t r i n g > < / k e y > < v a l u e > < i n t > 1 0 < / i n t > < / v a l u e > < / i t e m > < i t e m > < k e y > < s t r i n g > U n i t   W e i g h t   ( g ) < / s t r i n g > < / k e y > < v a l u e > < i n t > 1 1 < / i n t > < / v a l u e > < / i t e m > < i t e m > < k e y > < s t r i n g > O t h e r   i n f o r m a t i o n   ( o p t i o n a l ) < / s t r i n g > < / k e y > < v a l u e > < i n t > 1 2 < / i n t > < / v a l u e > < / i t e m > < i t e m > < k e y > < s t r i n g > P h o t o   r e f < / s t r i n g > < / k e y > < v a l u e > < i n t > 1 3 < / i n t > < / v a l u e > < / i t e m > < / C o l u m n D i s p l a y I n d e x > < C o l u m n F r o z e n   / > < C o l u m n C h e c k e d   / > < C o l u m n F i l t e r   / > < S e l e c t i o n F i l t e r   / > < F i l t e r P a r a m e t e r s   / > < I s S o r t D e s c e n d i n g > f a l s e < / I s S o r t D e s c e n d i n g > < / T a b l e W i d g e t G r i d S e r i a l i z a t i o n > ] ] > < / 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T a b l e X M L _ D i s c a r d e d _ C o n t e n t s _ 5 e d a 4 2 4 6 - a e 4 b - 4 a d 3 - a 7 2 c - 7 0 8 c 3 6 6 1 c c 2 c " > < C u s t o m C o n t e n t > < ! [ C D A T A [ < T a b l e W i d g e t G r i d S e r i a l i z a t i o n   x m l n s : x s i = " h t t p : / / w w w . w 3 . o r g / 2 0 0 1 / X M L S c h e m a - i n s t a n c e "   x m l n s : x s d = " h t t p : / / w w w . w 3 . o r g / 2 0 0 1 / X M L S c h e m a " > < C o l u m n S u g g e s t e d T y p e   / > < C o l u m n F o r m a t   / > < C o l u m n A c c u r a c y   / > < C o l u m n C u r r e n c y S y m b o l   / > < C o l u m n P o s i t i v e P a t t e r n   / > < C o l u m n N e g a t i v e P a t t e r n   / > < C o l u m n W i d t h s > < i t e m > < k e y > < s t r i n g > R � f .   p h o t o < / s t r i n g > < / k e y > < v a l u e > < i n t > 1 0 0 < / i n t > < / v a l u e > < / i t e m > < i t e m > < k e y > < s t r i n g > P o i d s   ( k g ) < / s t r i n g > < / k e y > < v a l u e > < i n t > 9 7 < / i n t > < / v a l u e > < / i t e m > < i t e m > < k e y > < s t r i n g > T y p e   d e   c o n t e n u < / s t r i n g > < / k e y > < v a l u e > < i n t > 1 3 8 < / i n t > < / v a l u e > < / i t e m > < i t e m > < k e y > < s t r i n g > N o t e s < / s t r i n g > < / k e y > < v a l u e > < i n t > 8 8 < / i n t > < / v a l u e > < / i t e m > < i t e m > < k e y > < s t r i n g > F l u x   d e   d � c h e t s   s o u r c e < / s t r i n g > < / k e y > < v a l u e > < i n t > 1 7 7 < / i n t > < / v a l u e > < / i t e m > < i t e m > < k e y > < s t r i n g > S e r v i c e   s o u r c e < / s t r i n g > < / k e y > < v a l u e > < i n t > 1 2 5 < / i n t > < / v a l u e > < / i t e m > < / C o l u m n W i d t h s > < C o l u m n D i s p l a y I n d e x > < i t e m > < k e y > < s t r i n g > R � f .   p h o t o < / s t r i n g > < / k e y > < v a l u e > < i n t > 5 < / i n t > < / v a l u e > < / i t e m > < i t e m > < k e y > < s t r i n g > P o i d s   ( k g ) < / s t r i n g > < / k e y > < v a l u e > < i n t > 4 < / i n t > < / v a l u e > < / i t e m > < i t e m > < k e y > < s t r i n g > T y p e   d e   c o n t e n u < / s t r i n g > < / k e y > < v a l u e > < i n t > 3 < / i n t > < / v a l u e > < / i t e m > < i t e m > < k e y > < s t r i n g > N o t e s < / s t r i n g > < / k e y > < v a l u e > < i n t > 0 < / i n t > < / v a l u e > < / i t e m > < i t e m > < k e y > < s t r i n g > F l u x   d e   d � c h e t s   s o u r c e < / s t r i n g > < / k e y > < v a l u e > < i n t > 2 < / i n t > < / v a l u e > < / i t e m > < i t e m > < k e y > < s t r i n g > S e r v i c e   s o u r c e < / s t r i n g > < / k e y > < v a l u e > < i n t > 1 < / 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 D i s c a r d e d _ C o n t e n t s 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 D i s c a r d e d _ C o n t e n t s 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 C o l u m n s \ S e r v i c e   s o u r c e < / K e y > < / a : K e y > < a : V a l u e   i : t y p e = " T a b l e W i d g e t B a s e V i e w S t a t e " / > < / a : K e y V a l u e O f D i a g r a m O b j e c t K e y a n y T y p e z b w N T n L X > < a : K e y V a l u e O f D i a g r a m O b j e c t K e y a n y T y p e z b w N T n L X > < a : K e y > < K e y > C o l u m n s \ F l u x   d e   d � c h e t s   s o u r c e < / K e y > < / a : K e y > < a : V a l u e   i : t y p e = " T a b l e W i d g e t B a s e V i e w S t a t e " / > < / a : K e y V a l u e O f D i a g r a m O b j e c t K e y a n y T y p e z b w N T n L X > < a : K e y V a l u e O f D i a g r a m O b j e c t K e y a n y T y p e z b w N T n L X > < a : K e y > < K e y > C o l u m n s \ T y p e   d e   c o n t e n u < / K e y > < / a : K e y > < a : V a l u e   i : t y p e = " T a b l e W i d g e t B a s e V i e w S t a t e " / > < / a : K e y V a l u e O f D i a g r a m O b j e c t K e y a n y T y p e z b w N T n L X > < a : K e y V a l u e O f D i a g r a m O b j e c t K e y a n y T y p e z b w N T n L X > < a : K e y > < K e y > C o l u m n s \ P o i d s   ( k g ) < / 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 C o l u m n s \ R � f .   p h o t o 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 S o r t e d _ m a t e r i a l s 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 S o r t e d _ m a t e r i a l s 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 C o l u m n s \ S e r v i c e   s o u r c e < / K e y > < / a : K e y > < a : V a l u e   i : t y p e = " T a b l e W i d g e t B a s e V i e w S t a t e " / > < / a : K e y V a l u e O f D i a g r a m O b j e c t K e y a n y T y p e z b w N T n L X > < a : K e y V a l u e O f D i a g r a m O b j e c t K e y a n y T y p e z b w N T n L X > < a : K e y > < K e y > C o l u m n s \ F l u x   d e   d � c h e t s < / K e y > < / a : K e y > < a : V a l u e   i : t y p e = " T a b l e W i d g e t B a s e V i e w S t a t e " / > < / a : K e y V a l u e O f D i a g r a m O b j e c t K e y a n y T y p e z b w N T n L X > < a : K e y V a l u e O f D i a g r a m O b j e c t K e y a n y T y p e z b w N T n L X > < a : K e y > < K e y > C o l u m n s \ T y p e   d e   p r o d u i t < / K e y > < / a : K e y > < a : V a l u e   i : t y p e = " T a b l e W i d g e t B a s e V i e w S t a t e " / > < / a : K e y V a l u e O f D i a g r a m O b j e c t K e y a n y T y p e z b w N T n L X > < a : K e y V a l u e O f D i a g r a m O b j e c t K e y a n y T y p e z b w N T n L X > < a : K e y > < K e y > C o l u m n s \ P r o d u i t < / K e y > < / a : K e y > < a : V a l u e   i : t y p e = " T a b l e W i d g e t B a s e V i e w S t a t e " / > < / a : K e y V a l u e O f D i a g r a m O b j e c t K e y a n y T y p e z b w N T n L X > < a : K e y V a l u e O f D i a g r a m O b j e c t K e y a n y T y p e z b w N T n L X > < a : K e y > < K e y > C o l u m n s \ P l a s t i q u e < / K e y > < / a : K e y > < a : V a l u e   i : t y p e = " T a b l e W i d g e t B a s e V i e w S t a t e " / > < / a : K e y V a l u e O f D i a g r a m O b j e c t K e y a n y T y p e z b w N T n L X > < a : K e y V a l u e O f D i a g r a m O b j e c t K e y a n y T y p e z b w N T n L X > < a : K e y > < K e y > C o l u m n s \ F a b r i c a n t < / K e y > < / a : K e y > < a : V a l u e   i : t y p e = " T a b l e W i d g e t B a s e V i e w S t a t e " / > < / a : K e y V a l u e O f D i a g r a m O b j e c t K e y a n y T y p e z b w N T n L X > < a : K e y V a l u e O f D i a g r a m O b j e c t K e y a n y T y p e z b w N T n L X > < a : K e y > < K e y > C o l u m n s \ P a y s   d e   f a b r i c a t i o n < / K e y > < / a : K e y > < a : V a l u e   i : t y p e = " T a b l e W i d g e t B a s e V i e w S t a t e " / > < / a : K e y V a l u e O f D i a g r a m O b j e c t K e y a n y T y p e z b w N T n L X > < a : K e y V a l u e O f D i a g r a m O b j e c t K e y a n y T y p e z b w N T n L X > < a : K e y > < K e y > C o l u m n s \ N o m b r e   d  � l � m e n t s < / K e y > < / a : K e y > < a : V a l u e   i : t y p e = " T a b l e W i d g e t B a s e V i e w S t a t e " / > < / a : K e y V a l u e O f D i a g r a m O b j e c t K e y a n y T y p e z b w N T n L X > < a : K e y V a l u e O f D i a g r a m O b j e c t K e y a n y T y p e z b w N T n L X > < a : K e y > < K e y > C o l u m n s \ P o i d s   d e s   � l � m e n t s   ( k g ) < / K e y > < / a : K e y > < a : V a l u e   i : t y p e = " T a b l e W i d g e t B a s e V i e w S t a t e " / > < / a : K e y V a l u e O f D i a g r a m O b j e c t K e y a n y T y p e z b w N T n L X > < a : K e y V a l u e O f D i a g r a m O b j e c t K e y a n y T y p e z b w N T n L X > < a : K e y > < K e y > C o l u m n s \ A u t r e s   i n f o r m a t i o n s   ( e n   o p t i o n ) < / K e y > < / a : K e y > < a : V a l u e   i : t y p e = " T a b l e W i d g e t B a s e V i e w S t a t e " / > < / a : K e y V a l u e O f D i a g r a m O b j e c t K e y a n y T y p e z b w N T n L X > < a : K e y V a l u e O f D i a g r a m O b j e c t K e y a n y T y p e z b w N T n L X > < a : K e y > < K e y > C o l u m n s \ R � f .   p h o t o 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 U n s o r t e d _ M a t e r i a l 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 U n s o r t e d _ M a t e r i a l 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 C o l u m n s \ S e r v i c e   s o u r c e < / K e y > < / a : K e y > < a : V a l u e   i : t y p e = " T a b l e W i d g e t B a s e V i e w S t a t e " / > < / a : K e y V a l u e O f D i a g r a m O b j e c t K e y a n y T y p e z b w N T n L X > < a : K e y V a l u e O f D i a g r a m O b j e c t K e y a n y T y p e z b w N T n L X > < a : K e y > < K e y > C o l u m n s \ F l u x   d e   d � c h e t s < / K e y > < / a : K e y > < a : V a l u e   i : t y p e = " T a b l e W i d g e t B a s e V i e w S t a t e " / > < / a : K e y V a l u e O f D i a g r a m O b j e c t K e y a n y T y p e z b w N T n L X > < a : K e y V a l u e O f D i a g r a m O b j e c t K e y a n y T y p e z b w N T n L X > < a : K e y > < K e y > C o l u m n s \ P o i d s   d e   s a c   ( k g ) < / 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T a b l e X M L _ U n s o r t e d _ M a t e r i a l _ a 1 2 2 b c 2 f - b c 7 2 - 4 1 8 f - b 5 3 1 - b 9 f d d 8 f d d 1 8 f " > < C u s t o m C o n t e n t > < ! [ C D A T A [ < T a b l e W i d g e t G r i d S e r i a l i z a t i o n   x m l n s : x s i = " h t t p : / / w w w . w 3 . o r g / 2 0 0 1 / X M L S c h e m a - i n s t a n c e "   x m l n s : x s d = " h t t p : / / w w w . w 3 . o r g / 2 0 0 1 / X M L S c h e m a " > < C o l u m n S u g g e s t e d T y p e   / > < C o l u m n F o r m a t   / > < C o l u m n A c c u r a c y   / > < C o l u m n C u r r e n c y S y m b o l   / > < C o l u m n P o s i t i v e P a t t e r n   / > < C o l u m n N e g a t i v e P a t t e r n   / > < C o l u m n W i d t h s > < i t e m > < k e y > < s t r i n g > P o i d s   d e   s a c   ( k g ) < / s t r i n g > < / k e y > < v a l u e > < i n t > 1 3 8 < / i n t > < / v a l u e > < / i t e m > < i t e m > < k e y > < s t r i n g > F l u x   d e   d � c h e t s < / s t r i n g > < / k e y > < v a l u e > < i n t > 1 3 3 < / i n t > < / v a l u e > < / i t e m > < i t e m > < k e y > < s t r i n g > S e r v i c e   s o u r c e < / s t r i n g > < / k e y > < v a l u e > < i n t > 1 2 5 < / i n t > < / v a l u e > < / i t e m > < / C o l u m n W i d t h s > < C o l u m n D i s p l a y I n d e x > < i t e m > < k e y > < s t r i n g > P o i d s   d e   s a c   ( k g ) < / s t r i n g > < / k e y > < v a l u e > < i n t > 2 < / i n t > < / v a l u e > < / i t e m > < i t e m > < k e y > < s t r i n g > F l u x   d e   d � c h e t s < / s t r i n g > < / k e y > < v a l u e > < i n t > 1 < / i n t > < / v a l u e > < / i t e m > < i t e m > < k e y > < s t r i n g > S e r v i c e   s o u r c e < / s t r i n g > < / k e y > < v a l u e > < i n t > 0 < / 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X M L _ U n s o r t e d _ M a t e r i a l     2 _ 7 4 f b 7 9 3 3 - 6 f 4 8 - 4 3 f d - b c 8 0 - c b 3 d 1 3 a d 3 f 9 2 " > < C u s t o m C o n t e n t   x m l n s = " h t t p : / / g e m i n i / p i v o t c u s t o m i z a t i o n / T a b l e X M L _ U n s o r t e d _ M a t e r i a l   2 _ 7 4 f b 7 9 3 3 - 6 f 4 8 - 4 3 f d - b c 8 0 - c b 3 d 1 3 a d 3 f 9 2 " > < ! [ C D A T A [ < T a b l e W i d g e t G r i d S e r i a l i z a t i o n   x m l n s : x s d = " h t t p : / / w w w . w 3 . o r g / 2 0 0 1 / X M L S c h e m a "   x m l n s : x s i = " h t t p : / / w w w . w 3 . o r g / 2 0 0 1 / X M L S c h e m a - i n s t a n c e " > < C o l u m n S u g g e s t e d T y p e   / > < C o l u m n F o r m a t   / > < C o l u m n A c c u r a c y   / > < C o l u m n C u r r e n c y S y m b o l   / > < C o l u m n P o s i t i v e P a t t e r n   / > < C o l u m n N e g a t i v e P a t t e r n   / > < C o l u m n W i d t h s > < i t e m > < k e y > < s t r i n g > D e p a r t m e n t   S o u r c e < / s t r i n g > < / k e y > < v a l u e > < i n t > 1 9 3 < / i n t > < / v a l u e > < / i t e m > < i t e m > < k e y > < s t r i n g > W a s t e   S t r e a m < / s t r i n g > < / k e y > < v a l u e > < i n t > 1 5 0 < / i n t > < / v a l u e > < / i t e m > < i t e m > < k e y > < s t r i n g > B a g   w e i g h t   ( K g ) < / s t r i n g > < / k e y > < v a l u e > < i n t > 1 6 2 < / i n t > < / v a l u e > < / i t e m > < / C o l u m n W i d t h s > < C o l u m n D i s p l a y I n d e x > < i t e m > < k e y > < s t r i n g > D e p a r t m e n t   S o u r c e < / s t r i n g > < / k e y > < v a l u e > < i n t > 0 < / i n t > < / v a l u e > < / i t e m > < i t e m > < k e y > < s t r i n g > W a s t e   S t r e a m < / s t r i n g > < / k e y > < v a l u e > < i n t > 1 < / i n t > < / v a l u e > < / i t e m > < i t e m > < k e y > < s t r i n g > B a g   w e i g h t   ( K g ) < / 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 D i s c a r d e d _ C o n t e n t s 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 D i s c a r d e d _ C o n t e n t s 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 C o l u m n s \ S e r v i c e   s o u r c e < / K e y > < / D i a g r a m O b j e c t K e y > < D i a g r a m O b j e c t K e y > < K e y > C o l u m n s \ F l u x   d e   d � c h e t s   s o u r c e < / K e y > < / D i a g r a m O b j e c t K e y > < D i a g r a m O b j e c t K e y > < K e y > C o l u m n s \ T y p e   d e   c o n t e n u < / K e y > < / D i a g r a m O b j e c t K e y > < D i a g r a m O b j e c t K e y > < K e y > C o l u m n s \ P o i d s   ( k g ) < / K e y > < / D i a g r a m O b j e c t K e y > < D i a g r a m O b j e c t K e y > < K e y > C o l u m n s \ N o t e s < / K e y > < / D i a g r a m O b j e c t K e y > < D i a g r a m O b j e c t K e y > < K e y > C o l u m n s \ R � f .   p h o t o < / 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 C o l u m n s \ S e r v i c e   s o u r c e < / K e y > < / a : K e y > < a : V a l u e   i : t y p e = " M e a s u r e G r i d N o d e V i e w S t a t e " > < C o l u m n > 1 < / C o l u m n > < L a y e d O u t > t r u e < / L a y e d O u t > < / a : V a l u e > < / a : K e y V a l u e O f D i a g r a m O b j e c t K e y a n y T y p e z b w N T n L X > < a : K e y V a l u e O f D i a g r a m O b j e c t K e y a n y T y p e z b w N T n L X > < a : K e y > < K e y > C o l u m n s \ F l u x   d e   d � c h e t s   s o u r c e < / K e y > < / a : K e y > < a : V a l u e   i : t y p e = " M e a s u r e G r i d N o d e V i e w S t a t e " > < C o l u m n > 2 < / C o l u m n > < L a y e d O u t > t r u e < / L a y e d O u t > < / a : V a l u e > < / a : K e y V a l u e O f D i a g r a m O b j e c t K e y a n y T y p e z b w N T n L X > < a : K e y V a l u e O f D i a g r a m O b j e c t K e y a n y T y p e z b w N T n L X > < a : K e y > < K e y > C o l u m n s \ T y p e   d e   c o n t e n u < / K e y > < / a : K e y > < a : V a l u e   i : t y p e = " M e a s u r e G r i d N o d e V i e w S t a t e " > < C o l u m n > 3 < / C o l u m n > < L a y e d O u t > t r u e < / L a y e d O u t > < / a : V a l u e > < / a : K e y V a l u e O f D i a g r a m O b j e c t K e y a n y T y p e z b w N T n L X > < a : K e y V a l u e O f D i a g r a m O b j e c t K e y a n y T y p e z b w N T n L X > < a : K e y > < K e y > C o l u m n s \ P o i d s   ( k g ) < / K e y > < / a : K e y > < a : V a l u e   i : t y p e = " M e a s u r e G r i d N o d e V i e w S t a t e " > < C o l u m n > 4 < / C o l u m n > < L a y e d O u t > t r u e < / L a y e d O u t > < / a : V a l u e > < / a : K e y V a l u e O f D i a g r a m O b j e c t K e y a n y T y p e z b w N T n L X > < a : K e y V a l u e O f D i a g r a m O b j e c t K e y a n y T y p e z b w N T n L X > < a : K e y > < K e y > C o l u m n s \ N o t e s < / K e y > < / a : K e y > < a : V a l u e   i : t y p e = " M e a s u r e G r i d N o d e V i e w S t a t e " > < L a y e d O u t > t r u e < / L a y e d O u t > < / a : V a l u e > < / a : K e y V a l u e O f D i a g r a m O b j e c t K e y a n y T y p e z b w N T n L X > < a : K e y V a l u e O f D i a g r a m O b j e c t K e y a n y T y p e z b w N T n L X > < a : K e y > < K e y > C o l u m n s \ R � f .   p h o t o < / K e y > < / a : K e y > < a : V a l u e   i : t y p e = " M e a s u r e G r i d N o d e V i e w S t a t e " > < C o l u m n > 5 < / 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 T a g s \ T a b l e s \ & l t ; T a b l e s \ U n s o r t e d _ M a t e r i a l & g t ; < / K e y > < / D i a g r a m O b j e c t K e y > < D i a g r a m O b j e c t K e y > < K e y > D y n a m i c   T a g s \ T a b l e s \ & l t ; T a b l e s \ D i s c a r d e d _ C o n t e n t s & g t ; < / K e y > < / D i a g r a m O b j e c t K e y > < D i a g r a m O b j e c t K e y > < K e y > D y n a m i c   T a g s \ T a b l e s \ & l t ; T a b l e s \ S o r t e d _ m a t e r i a l s & g t ; < / K e y > < / D i a g r a m O b j e c t K e y > < D i a g r a m O b j e c t K e y > < K e y > T a b l e s \ U n s o r t e d _ M a t e r i a l < / K e y > < / D i a g r a m O b j e c t K e y > < D i a g r a m O b j e c t K e y > < K e y > T a b l e s \ U n s o r t e d _ M a t e r i a l \ C o l u m n s \ S e r v i c e   s o u r c e < / K e y > < / D i a g r a m O b j e c t K e y > < D i a g r a m O b j e c t K e y > < K e y > T a b l e s \ U n s o r t e d _ M a t e r i a l \ C o l u m n s \ F l u x   d e   d � c h e t s < / K e y > < / D i a g r a m O b j e c t K e y > < D i a g r a m O b j e c t K e y > < K e y > T a b l e s \ U n s o r t e d _ M a t e r i a l \ C o l u m n s \ P o i d s   d e   s a c   ( k g ) < / K e y > < / D i a g r a m O b j e c t K e y > < D i a g r a m O b j e c t K e y > < K e y > T a b l e s \ D i s c a r d e d _ C o n t e n t s < / K e y > < / D i a g r a m O b j e c t K e y > < D i a g r a m O b j e c t K e y > < K e y > T a b l e s \ D i s c a r d e d _ C o n t e n t s \ C o l u m n s \ S e r v i c e   s o u r c e < / K e y > < / D i a g r a m O b j e c t K e y > < D i a g r a m O b j e c t K e y > < K e y > T a b l e s \ D i s c a r d e d _ C o n t e n t s \ C o l u m n s \ F l u x   d e   d � c h e t s   s o u r c e < / K e y > < / D i a g r a m O b j e c t K e y > < D i a g r a m O b j e c t K e y > < K e y > T a b l e s \ D i s c a r d e d _ C o n t e n t s \ C o l u m n s \ T y p e   d e   c o n t e n u < / K e y > < / D i a g r a m O b j e c t K e y > < D i a g r a m O b j e c t K e y > < K e y > T a b l e s \ D i s c a r d e d _ C o n t e n t s \ C o l u m n s \ P o i d s   ( k g ) < / K e y > < / D i a g r a m O b j e c t K e y > < D i a g r a m O b j e c t K e y > < K e y > T a b l e s \ D i s c a r d e d _ C o n t e n t s \ C o l u m n s \ N o t e s < / K e y > < / D i a g r a m O b j e c t K e y > < D i a g r a m O b j e c t K e y > < K e y > T a b l e s \ D i s c a r d e d _ C o n t e n t s \ C o l u m n s \ R � f .   p h o t o < / K e y > < / D i a g r a m O b j e c t K e y > < D i a g r a m O b j e c t K e y > < K e y > T a b l e s \ S o r t e d _ m a t e r i a l s < / K e y > < / D i a g r a m O b j e c t K e y > < D i a g r a m O b j e c t K e y > < K e y > T a b l e s \ S o r t e d _ m a t e r i a l s \ C o l u m n s \ S e r v i c e   s o u r c e < / K e y > < / D i a g r a m O b j e c t K e y > < D i a g r a m O b j e c t K e y > < K e y > T a b l e s \ S o r t e d _ m a t e r i a l s \ C o l u m n s \ F l u x   d e   d � c h e t s < / K e y > < / D i a g r a m O b j e c t K e y > < D i a g r a m O b j e c t K e y > < K e y > T a b l e s \ S o r t e d _ m a t e r i a l s \ C o l u m n s \ T y p e   d e   p r o d u i t < / K e y > < / D i a g r a m O b j e c t K e y > < D i a g r a m O b j e c t K e y > < K e y > T a b l e s \ S o r t e d _ m a t e r i a l s \ C o l u m n s \ P r o d u i t < / K e y > < / D i a g r a m O b j e c t K e y > < D i a g r a m O b j e c t K e y > < K e y > T a b l e s \ S o r t e d _ m a t e r i a l s \ C o l u m n s \ P l a s t i q u e < / K e y > < / D i a g r a m O b j e c t K e y > < D i a g r a m O b j e c t K e y > < K e y > T a b l e s \ S o r t e d _ m a t e r i a l s \ C o l u m n s \ F a b r i c a n t < / K e y > < / D i a g r a m O b j e c t K e y > < D i a g r a m O b j e c t K e y > < K e y > T a b l e s \ S o r t e d _ m a t e r i a l s \ C o l u m n s \ P a y s   d e   f a b r i c a t i o n < / K e y > < / D i a g r a m O b j e c t K e y > < D i a g r a m O b j e c t K e y > < K e y > T a b l e s \ S o r t e d _ m a t e r i a l s \ C o l u m n s \ N o m b r e   d  � l � m e n t s < / K e y > < / D i a g r a m O b j e c t K e y > < D i a g r a m O b j e c t K e y > < K e y > T a b l e s \ S o r t e d _ m a t e r i a l s \ C o l u m n s \ P o i d s   d e s   � l � m e n t s   ( k g ) < / K e y > < / D i a g r a m O b j e c t K e y > < D i a g r a m O b j e c t K e y > < K e y > T a b l e s \ S o r t e d _ m a t e r i a l s \ C o l u m n s \ A u t r e s   i n f o r m a t i o n s   ( e n   o p t i o n ) < / K e y > < / D i a g r a m O b j e c t K e y > < D i a g r a m O b j e c t K e y > < K e y > T a b l e s \ S o r t e d _ m a t e r i a l s \ C o l u m n s \ R � f .   p h o t o < / K e y > < / D i a g r a m O b j e c t K e y > < / A l l K e y s > < 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 T a g s \ T a b l e s \ & l t ; T a b l e s \ U n s o r t e d _ M a t e r i a l & g t ; < / K e y > < / a : K e y > < a : V a l u e   i : t y p e = " D i a g r a m D i s p l a y T a g V i e w S t a t e " > < I s N o t F i l t e r e d O u t > t r u e < / I s N o t F i l t e r e d O u t > < / a : V a l u e > < / a : K e y V a l u e O f D i a g r a m O b j e c t K e y a n y T y p e z b w N T n L X > < a : K e y V a l u e O f D i a g r a m O b j e c t K e y a n y T y p e z b w N T n L X > < a : K e y > < K e y > D y n a m i c   T a g s \ T a b l e s \ & l t ; T a b l e s \ D i s c a r d e d _ C o n t e n t s & g t ; < / K e y > < / a : K e y > < a : V a l u e   i : t y p e = " D i a g r a m D i s p l a y T a g V i e w S t a t e " > < I s N o t F i l t e r e d O u t > t r u e < / I s N o t F i l t e r e d O u t > < / a : V a l u e > < / a : K e y V a l u e O f D i a g r a m O b j e c t K e y a n y T y p e z b w N T n L X > < a : K e y V a l u e O f D i a g r a m O b j e c t K e y a n y T y p e z b w N T n L X > < a : K e y > < K e y > D y n a m i c   T a g s \ T a b l e s \ & l t ; T a b l e s \ S o r t e d _ m a t e r i a l s & g t ; < / K e y > < / a : K e y > < a : V a l u e   i : t y p e = " D i a g r a m D i s p l a y T a g V i e w S t a t e " > < I s N o t F i l t e r e d O u t > t r u e < / I s N o t F i l t e r e d O u t > < / a : V a l u e > < / a : K e y V a l u e O f D i a g r a m O b j e c t K e y a n y T y p e z b w N T n L X > < a : K e y V a l u e O f D i a g r a m O b j e c t K e y a n y T y p e z b w N T n L X > < a : K e y > < K e y > T a b l e s \ U n s o r t e d _ M a t e r i a l < / K e y > < / a : K e y > < a : V a l u e   i : t y p e = " D i a g r a m D i s p l a y N o d e V i e w S t a t e " > < H e i g h t > 1 5 0 < / H e i g h t > < I s E x p a n d e d > t r u e < / I s E x p a n d e d > < L a y e d O u t > t r u e < / L a y e d O u t > < W i d t h > 2 0 0 < / W i d t h > < / a : V a l u e > < / a : K e y V a l u e O f D i a g r a m O b j e c t K e y a n y T y p e z b w N T n L X > < a : K e y V a l u e O f D i a g r a m O b j e c t K e y a n y T y p e z b w N T n L X > < a : K e y > < K e y > T a b l e s \ U n s o r t e d _ M a t e r i a l \ C o l u m n s \ S e r v i c e   s o u r c e < / K e y > < / a : K e y > < a : V a l u e   i : t y p e = " D i a g r a m D i s p l a y N o d e V i e w S t a t e " > < H e i g h t > 1 5 0 < / H e i g h t > < I s E x p a n d e d > t r u e < / I s E x p a n d e d > < W i d t h > 2 0 0 < / W i d t h > < / a : V a l u e > < / a : K e y V a l u e O f D i a g r a m O b j e c t K e y a n y T y p e z b w N T n L X > < a : K e y V a l u e O f D i a g r a m O b j e c t K e y a n y T y p e z b w N T n L X > < a : K e y > < K e y > T a b l e s \ U n s o r t e d _ M a t e r i a l \ C o l u m n s \ F l u x   d e   d � c h e t s < / K e y > < / a : K e y > < a : V a l u e   i : t y p e = " D i a g r a m D i s p l a y N o d e V i e w S t a t e " > < H e i g h t > 1 5 0 < / H e i g h t > < I s E x p a n d e d > t r u e < / I s E x p a n d e d > < W i d t h > 2 0 0 < / W i d t h > < / a : V a l u e > < / a : K e y V a l u e O f D i a g r a m O b j e c t K e y a n y T y p e z b w N T n L X > < a : K e y V a l u e O f D i a g r a m O b j e c t K e y a n y T y p e z b w N T n L X > < a : K e y > < K e y > T a b l e s \ U n s o r t e d _ M a t e r i a l \ C o l u m n s \ P o i d s   d e   s a c   ( k g ) < / K e y > < / a : K e y > < a : V a l u e   i : t y p e = " D i a g r a m D i s p l a y N o d e V i e w S t a t e " > < H e i g h t > 1 5 0 < / H e i g h t > < I s E x p a n d e d > t r u e < / I s E x p a n d e d > < W i d t h > 2 0 0 < / W i d t h > < / a : V a l u e > < / a : K e y V a l u e O f D i a g r a m O b j e c t K e y a n y T y p e z b w N T n L X > < a : K e y V a l u e O f D i a g r a m O b j e c t K e y a n y T y p e z b w N T n L X > < a : K e y > < K e y > T a b l e s \ D i s c a r d e d _ C o n t e n t s < / K e y > < / a : K e y > < a : V a l u e   i : t y p e = " D i a g r a m D i s p l a y N o d e V i e w S t a t e " > < H e i g h t > 1 5 0 < / H e i g h t > < I s E x p a n d e d > t r u e < / I s E x p a n d e d > < L a y e d O u t > t r u e < / L a y e d O u t > < L e f t > 3 2 9 . 9 0 3 8 1 0 5 6 7 6 6 5 8 < / L e f t > < T a b I n d e x > 1 < / T a b I n d e x > < W i d t h > 2 0 0 < / W i d t h > < / a : V a l u e > < / a : K e y V a l u e O f D i a g r a m O b j e c t K e y a n y T y p e z b w N T n L X > < a : K e y V a l u e O f D i a g r a m O b j e c t K e y a n y T y p e z b w N T n L X > < a : K e y > < K e y > T a b l e s \ D i s c a r d e d _ C o n t e n t s \ C o l u m n s \ S e r v i c e   s o u r c e < / K e y > < / a : K e y > < a : V a l u e   i : t y p e = " D i a g r a m D i s p l a y N o d e V i e w S t a t e " > < H e i g h t > 1 5 0 < / H e i g h t > < I s E x p a n d e d > t r u e < / I s E x p a n d e d > < W i d t h > 2 0 0 < / W i d t h > < / a : V a l u e > < / a : K e y V a l u e O f D i a g r a m O b j e c t K e y a n y T y p e z b w N T n L X > < a : K e y V a l u e O f D i a g r a m O b j e c t K e y a n y T y p e z b w N T n L X > < a : K e y > < K e y > T a b l e s \ D i s c a r d e d _ C o n t e n t s \ C o l u m n s \ F l u x   d e   d � c h e t s   s o u r c e < / K e y > < / a : K e y > < a : V a l u e   i : t y p e = " D i a g r a m D i s p l a y N o d e V i e w S t a t e " > < H e i g h t > 1 5 0 < / H e i g h t > < I s E x p a n d e d > t r u e < / I s E x p a n d e d > < W i d t h > 2 0 0 < / W i d t h > < / a : V a l u e > < / a : K e y V a l u e O f D i a g r a m O b j e c t K e y a n y T y p e z b w N T n L X > < a : K e y V a l u e O f D i a g r a m O b j e c t K e y a n y T y p e z b w N T n L X > < a : K e y > < K e y > T a b l e s \ D i s c a r d e d _ C o n t e n t s \ C o l u m n s \ T y p e   d e   c o n t e n u < / K e y > < / a : K e y > < a : V a l u e   i : t y p e = " D i a g r a m D i s p l a y N o d e V i e w S t a t e " > < H e i g h t > 1 5 0 < / H e i g h t > < I s E x p a n d e d > t r u e < / I s E x p a n d e d > < W i d t h > 2 0 0 < / W i d t h > < / a : V a l u e > < / a : K e y V a l u e O f D i a g r a m O b j e c t K e y a n y T y p e z b w N T n L X > < a : K e y V a l u e O f D i a g r a m O b j e c t K e y a n y T y p e z b w N T n L X > < a : K e y > < K e y > T a b l e s \ D i s c a r d e d _ C o n t e n t s \ C o l u m n s \ P o i d s   ( k g ) < / K e y > < / a : K e y > < a : V a l u e   i : t y p e = " D i a g r a m D i s p l a y N o d e V i e w S t a t e " > < H e i g h t > 1 5 0 < / H e i g h t > < I s E x p a n d e d > t r u e < / I s E x p a n d e d > < W i d t h > 2 0 0 < / W i d t h > < / a : V a l u e > < / a : K e y V a l u e O f D i a g r a m O b j e c t K e y a n y T y p e z b w N T n L X > < a : K e y V a l u e O f D i a g r a m O b j e c t K e y a n y T y p e z b w N T n L X > < a : K e y > < K e y > T a b l e s \ D i s c a r d e d _ C o n t e n t s \ C o l u m n s \ N o t e s < / K e y > < / a : K e y > < a : V a l u e   i : t y p e = " D i a g r a m D i s p l a y N o d e V i e w S t a t e " > < H e i g h t > 1 5 0 < / H e i g h t > < I s E x p a n d e d > t r u e < / I s E x p a n d e d > < W i d t h > 2 0 0 < / W i d t h > < / a : V a l u e > < / a : K e y V a l u e O f D i a g r a m O b j e c t K e y a n y T y p e z b w N T n L X > < a : K e y V a l u e O f D i a g r a m O b j e c t K e y a n y T y p e z b w N T n L X > < a : K e y > < K e y > T a b l e s \ D i s c a r d e d _ C o n t e n t s \ C o l u m n s \ R � f .   p h o t o < / K e y > < / a : K e y > < a : V a l u e   i : t y p e = " D i a g r a m D i s p l a y N o d e V i e w S t a t e " > < H e i g h t > 1 5 0 < / H e i g h t > < I s E x p a n d e d > t r u e < / I s E x p a n d e d > < W i d t h > 2 0 0 < / W i d t h > < / a : V a l u e > < / a : K e y V a l u e O f D i a g r a m O b j e c t K e y a n y T y p e z b w N T n L X > < a : K e y V a l u e O f D i a g r a m O b j e c t K e y a n y T y p e z b w N T n L X > < a : K e y > < K e y > T a b l e s \ S o r t e d _ m a t e r i a l s < / K e y > < / a : K e y > < a : V a l u e   i : t y p e = " D i a g r a m D i s p l a y N o d e V i e w S t a t e " > < H e i g h t > 1 5 0 < / H e i g h t > < I s E x p a n d e d > t r u e < / I s E x p a n d e d > < L a y e d O u t > t r u e < / L a y e d O u t > < L e f t > 6 5 9 . 8 0 7 6 2 1 1 3 5 3 3 1 6 < / L e f t > < T a b I n d e x > 2 < / T a b I n d e x > < W i d t h > 2 0 0 < / W i d t h > < / a : V a l u e > < / a : K e y V a l u e O f D i a g r a m O b j e c t K e y a n y T y p e z b w N T n L X > < a : K e y V a l u e O f D i a g r a m O b j e c t K e y a n y T y p e z b w N T n L X > < a : K e y > < K e y > T a b l e s \ S o r t e d _ m a t e r i a l s \ C o l u m n s \ S e r v i c e   s o u r c e < / K e y > < / a : K e y > < a : V a l u e   i : t y p e = " D i a g r a m D i s p l a y N o d e V i e w S t a t e " > < H e i g h t > 1 5 0 < / H e i g h t > < I s E x p a n d e d > t r u e < / I s E x p a n d e d > < W i d t h > 2 0 0 < / W i d t h > < / a : V a l u e > < / a : K e y V a l u e O f D i a g r a m O b j e c t K e y a n y T y p e z b w N T n L X > < a : K e y V a l u e O f D i a g r a m O b j e c t K e y a n y T y p e z b w N T n L X > < a : K e y > < K e y > T a b l e s \ S o r t e d _ m a t e r i a l s \ C o l u m n s \ F l u x   d e   d � c h e t s < / K e y > < / a : K e y > < a : V a l u e   i : t y p e = " D i a g r a m D i s p l a y N o d e V i e w S t a t e " > < H e i g h t > 1 5 0 < / H e i g h t > < I s E x p a n d e d > t r u e < / I s E x p a n d e d > < W i d t h > 2 0 0 < / W i d t h > < / a : V a l u e > < / a : K e y V a l u e O f D i a g r a m O b j e c t K e y a n y T y p e z b w N T n L X > < a : K e y V a l u e O f D i a g r a m O b j e c t K e y a n y T y p e z b w N T n L X > < a : K e y > < K e y > T a b l e s \ S o r t e d _ m a t e r i a l s \ C o l u m n s \ T y p e   d e   p r o d u i t < / K e y > < / a : K e y > < a : V a l u e   i : t y p e = " D i a g r a m D i s p l a y N o d e V i e w S t a t e " > < H e i g h t > 1 5 0 < / H e i g h t > < I s E x p a n d e d > t r u e < / I s E x p a n d e d > < W i d t h > 2 0 0 < / W i d t h > < / a : V a l u e > < / a : K e y V a l u e O f D i a g r a m O b j e c t K e y a n y T y p e z b w N T n L X > < a : K e y V a l u e O f D i a g r a m O b j e c t K e y a n y T y p e z b w N T n L X > < a : K e y > < K e y > T a b l e s \ S o r t e d _ m a t e r i a l s \ C o l u m n s \ P r o d u i t < / K e y > < / a : K e y > < a : V a l u e   i : t y p e = " D i a g r a m D i s p l a y N o d e V i e w S t a t e " > < H e i g h t > 1 5 0 < / H e i g h t > < I s E x p a n d e d > t r u e < / I s E x p a n d e d > < W i d t h > 2 0 0 < / W i d t h > < / a : V a l u e > < / a : K e y V a l u e O f D i a g r a m O b j e c t K e y a n y T y p e z b w N T n L X > < a : K e y V a l u e O f D i a g r a m O b j e c t K e y a n y T y p e z b w N T n L X > < a : K e y > < K e y > T a b l e s \ S o r t e d _ m a t e r i a l s \ C o l u m n s \ P l a s t i q u e < / K e y > < / a : K e y > < a : V a l u e   i : t y p e = " D i a g r a m D i s p l a y N o d e V i e w S t a t e " > < H e i g h t > 1 5 0 < / H e i g h t > < I s E x p a n d e d > t r u e < / I s E x p a n d e d > < W i d t h > 2 0 0 < / W i d t h > < / a : V a l u e > < / a : K e y V a l u e O f D i a g r a m O b j e c t K e y a n y T y p e z b w N T n L X > < a : K e y V a l u e O f D i a g r a m O b j e c t K e y a n y T y p e z b w N T n L X > < a : K e y > < K e y > T a b l e s \ S o r t e d _ m a t e r i a l s \ C o l u m n s \ F a b r i c a n t < / K e y > < / a : K e y > < a : V a l u e   i : t y p e = " D i a g r a m D i s p l a y N o d e V i e w S t a t e " > < H e i g h t > 1 5 0 < / H e i g h t > < I s E x p a n d e d > t r u e < / I s E x p a n d e d > < W i d t h > 2 0 0 < / W i d t h > < / a : V a l u e > < / a : K e y V a l u e O f D i a g r a m O b j e c t K e y a n y T y p e z b w N T n L X > < a : K e y V a l u e O f D i a g r a m O b j e c t K e y a n y T y p e z b w N T n L X > < a : K e y > < K e y > T a b l e s \ S o r t e d _ m a t e r i a l s \ C o l u m n s \ P a y s   d e   f a b r i c a t i o n < / K e y > < / a : K e y > < a : V a l u e   i : t y p e = " D i a g r a m D i s p l a y N o d e V i e w S t a t e " > < H e i g h t > 1 5 0 < / H e i g h t > < I s E x p a n d e d > t r u e < / I s E x p a n d e d > < W i d t h > 2 0 0 < / W i d t h > < / a : V a l u e > < / a : K e y V a l u e O f D i a g r a m O b j e c t K e y a n y T y p e z b w N T n L X > < a : K e y V a l u e O f D i a g r a m O b j e c t K e y a n y T y p e z b w N T n L X > < a : K e y > < K e y > T a b l e s \ S o r t e d _ m a t e r i a l s \ C o l u m n s \ N o m b r e   d  � l � m e n t s < / K e y > < / a : K e y > < a : V a l u e   i : t y p e = " D i a g r a m D i s p l a y N o d e V i e w S t a t e " > < H e i g h t > 1 5 0 < / H e i g h t > < I s E x p a n d e d > t r u e < / I s E x p a n d e d > < W i d t h > 2 0 0 < / W i d t h > < / a : V a l u e > < / a : K e y V a l u e O f D i a g r a m O b j e c t K e y a n y T y p e z b w N T n L X > < a : K e y V a l u e O f D i a g r a m O b j e c t K e y a n y T y p e z b w N T n L X > < a : K e y > < K e y > T a b l e s \ S o r t e d _ m a t e r i a l s \ C o l u m n s \ P o i d s   d e s   � l � m e n t s   ( k g ) < / K e y > < / a : K e y > < a : V a l u e   i : t y p e = " D i a g r a m D i s p l a y N o d e V i e w S t a t e " > < H e i g h t > 1 5 0 < / H e i g h t > < I s E x p a n d e d > t r u e < / I s E x p a n d e d > < W i d t h > 2 0 0 < / W i d t h > < / a : V a l u e > < / a : K e y V a l u e O f D i a g r a m O b j e c t K e y a n y T y p e z b w N T n L X > < a : K e y V a l u e O f D i a g r a m O b j e c t K e y a n y T y p e z b w N T n L X > < a : K e y > < K e y > T a b l e s \ S o r t e d _ m a t e r i a l s \ C o l u m n s \ A u t r e s   i n f o r m a t i o n s   ( e n   o p t i o n ) < / K e y > < / a : K e y > < a : V a l u e   i : t y p e = " D i a g r a m D i s p l a y N o d e V i e w S t a t e " > < H e i g h t > 1 5 0 < / H e i g h t > < I s E x p a n d e d > t r u e < / I s E x p a n d e d > < W i d t h > 2 0 0 < / W i d t h > < / a : V a l u e > < / a : K e y V a l u e O f D i a g r a m O b j e c t K e y a n y T y p e z b w N T n L X > < a : K e y V a l u e O f D i a g r a m O b j e c t K e y a n y T y p e z b w N T n L X > < a : K e y > < K e y > T a b l e s \ S o r t e d _ m a t e r i a l s \ C o l u m n s \ R � f .   p h o t o < / K e y > < / a : K e y > < a : V a l u e   i : t y p e = " D i a g r a m D i s p l a y N o d e V i e w S t a t e " > < H e i g h t > 1 5 0 < / H e i g h t > < I s E x p a n d e d > t r u e < / I s E x p a n d e d > < W i d t h > 2 0 0 < / W i d t h > < / a : V a l u e > < / a : K e y V a l u e O f D i a g r a m O b j e c t K e y a n y T y p e z b w N T n L X > < / V i e w S t a t e s > < / D i a g r a m M a n a g e r . S e r i a l i z a b l e D i a g r a m > < D i a g r a m M a n a g e r . S e r i a l i z a b l e D i a g r a m > < A d a p t e r   i : t y p e = " M e a s u r e D i a g r a m S a n d b o x A d a p t e r " > < T a b l e N a m e > S o r t e d _ m a t e r i a l s 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 S o r t e d _ m a t e r i a l s 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 C o l u m n s \ S e r v i c e   s o u r c e < / K e y > < / D i a g r a m O b j e c t K e y > < D i a g r a m O b j e c t K e y > < K e y > C o l u m n s \ F l u x   d e   d � c h e t s < / K e y > < / D i a g r a m O b j e c t K e y > < D i a g r a m O b j e c t K e y > < K e y > C o l u m n s \ T y p e   d e   p r o d u i t < / K e y > < / D i a g r a m O b j e c t K e y > < D i a g r a m O b j e c t K e y > < K e y > C o l u m n s \ P r o d u i t < / K e y > < / D i a g r a m O b j e c t K e y > < D i a g r a m O b j e c t K e y > < K e y > C o l u m n s \ P l a s t i q u e < / K e y > < / D i a g r a m O b j e c t K e y > < D i a g r a m O b j e c t K e y > < K e y > C o l u m n s \ F a b r i c a n t < / K e y > < / D i a g r a m O b j e c t K e y > < D i a g r a m O b j e c t K e y > < K e y > C o l u m n s \ P a y s   d e   f a b r i c a t i o n < / K e y > < / D i a g r a m O b j e c t K e y > < D i a g r a m O b j e c t K e y > < K e y > C o l u m n s \ N o m b r e   d  � l � m e n t s < / K e y > < / D i a g r a m O b j e c t K e y > < D i a g r a m O b j e c t K e y > < K e y > C o l u m n s \ P o i d s   d e s   � l � m e n t s   ( k g ) < / K e y > < / D i a g r a m O b j e c t K e y > < D i a g r a m O b j e c t K e y > < K e y > C o l u m n s \ A u t r e s   i n f o r m a t i o n s   ( e n   o p t i o n ) < / K e y > < / D i a g r a m O b j e c t K e y > < D i a g r a m O b j e c t K e y > < K e y > C o l u m n s \ R � f .   p h o t o < / 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 C o l u m n s \ S e r v i c e   s o u r c e < / K e y > < / a : K e y > < a : V a l u e   i : t y p e = " M e a s u r e G r i d N o d e V i e w S t a t e " > < L a y e d O u t > t r u e < / L a y e d O u t > < / a : V a l u e > < / a : K e y V a l u e O f D i a g r a m O b j e c t K e y a n y T y p e z b w N T n L X > < a : K e y V a l u e O f D i a g r a m O b j e c t K e y a n y T y p e z b w N T n L X > < a : K e y > < K e y > C o l u m n s \ F l u x   d e   d � c h e t s < / K e y > < / a : K e y > < a : V a l u e   i : t y p e = " M e a s u r e G r i d N o d e V i e w S t a t e " > < C o l u m n > 1 < / C o l u m n > < L a y e d O u t > t r u e < / L a y e d O u t > < / a : V a l u e > < / a : K e y V a l u e O f D i a g r a m O b j e c t K e y a n y T y p e z b w N T n L X > < a : K e y V a l u e O f D i a g r a m O b j e c t K e y a n y T y p e z b w N T n L X > < a : K e y > < K e y > C o l u m n s \ T y p e   d e   p r o d u i t < / K e y > < / a : K e y > < a : V a l u e   i : t y p e = " M e a s u r e G r i d N o d e V i e w S t a t e " > < C o l u m n > 2 < / C o l u m n > < L a y e d O u t > t r u e < / L a y e d O u t > < / a : V a l u e > < / a : K e y V a l u e O f D i a g r a m O b j e c t K e y a n y T y p e z b w N T n L X > < a : K e y V a l u e O f D i a g r a m O b j e c t K e y a n y T y p e z b w N T n L X > < a : K e y > < K e y > C o l u m n s \ P r o d u i t < / K e y > < / a : K e y > < a : V a l u e   i : t y p e = " M e a s u r e G r i d N o d e V i e w S t a t e " > < C o l u m n > 3 < / C o l u m n > < L a y e d O u t > t r u e < / L a y e d O u t > < / a : V a l u e > < / a : K e y V a l u e O f D i a g r a m O b j e c t K e y a n y T y p e z b w N T n L X > < a : K e y V a l u e O f D i a g r a m O b j e c t K e y a n y T y p e z b w N T n L X > < a : K e y > < K e y > C o l u m n s \ P l a s t i q u e < / K e y > < / a : K e y > < a : V a l u e   i : t y p e = " M e a s u r e G r i d N o d e V i e w S t a t e " > < C o l u m n > 4 < / C o l u m n > < L a y e d O u t > t r u e < / L a y e d O u t > < / a : V a l u e > < / a : K e y V a l u e O f D i a g r a m O b j e c t K e y a n y T y p e z b w N T n L X > < a : K e y V a l u e O f D i a g r a m O b j e c t K e y a n y T y p e z b w N T n L X > < a : K e y > < K e y > C o l u m n s \ F a b r i c a n t < / K e y > < / a : K e y > < a : V a l u e   i : t y p e = " M e a s u r e G r i d N o d e V i e w S t a t e " > < C o l u m n > 5 < / C o l u m n > < L a y e d O u t > t r u e < / L a y e d O u t > < / a : V a l u e > < / a : K e y V a l u e O f D i a g r a m O b j e c t K e y a n y T y p e z b w N T n L X > < a : K e y V a l u e O f D i a g r a m O b j e c t K e y a n y T y p e z b w N T n L X > < a : K e y > < K e y > C o l u m n s \ P a y s   d e   f a b r i c a t i o n < / K e y > < / a : K e y > < a : V a l u e   i : t y p e = " M e a s u r e G r i d N o d e V i e w S t a t e " > < C o l u m n > 6 < / C o l u m n > < L a y e d O u t > t r u e < / L a y e d O u t > < / a : V a l u e > < / a : K e y V a l u e O f D i a g r a m O b j e c t K e y a n y T y p e z b w N T n L X > < a : K e y V a l u e O f D i a g r a m O b j e c t K e y a n y T y p e z b w N T n L X > < a : K e y > < K e y > C o l u m n s \ N o m b r e   d  � l � m e n t s < / K e y > < / a : K e y > < a : V a l u e   i : t y p e = " M e a s u r e G r i d N o d e V i e w S t a t e " > < C o l u m n > 7 < / C o l u m n > < L a y e d O u t > t r u e < / L a y e d O u t > < / a : V a l u e > < / a : K e y V a l u e O f D i a g r a m O b j e c t K e y a n y T y p e z b w N T n L X > < a : K e y V a l u e O f D i a g r a m O b j e c t K e y a n y T y p e z b w N T n L X > < a : K e y > < K e y > C o l u m n s \ P o i d s   d e s   � l � m e n t s   ( k g ) < / K e y > < / a : K e y > < a : V a l u e   i : t y p e = " M e a s u r e G r i d N o d e V i e w S t a t e " > < C o l u m n > 8 < / C o l u m n > < L a y e d O u t > t r u e < / L a y e d O u t > < / a : V a l u e > < / a : K e y V a l u e O f D i a g r a m O b j e c t K e y a n y T y p e z b w N T n L X > < a : K e y V a l u e O f D i a g r a m O b j e c t K e y a n y T y p e z b w N T n L X > < a : K e y > < K e y > C o l u m n s \ A u t r e s   i n f o r m a t i o n s   ( e n   o p t i o n ) < / K e y > < / a : K e y > < a : V a l u e   i : t y p e = " M e a s u r e G r i d N o d e V i e w S t a t e " > < C o l u m n > 9 < / C o l u m n > < L a y e d O u t > t r u e < / L a y e d O u t > < / a : V a l u e > < / a : K e y V a l u e O f D i a g r a m O b j e c t K e y a n y T y p e z b w N T n L X > < a : K e y V a l u e O f D i a g r a m O b j e c t K e y a n y T y p e z b w N T n L X > < a : K e y > < K e y > C o l u m n s \ R � f .   p h o t o < / K e y > < / a : K e y > < a : V a l u e   i : t y p e = " M e a s u r e G r i d N o d e V i e w S t a t e " > < C o l u m n > 1 0 < / C o l u m n > < L a y e d O u t > t r u e < / L a y e d O u t > < / a : V a l u e > < / a : K e y V a l u e O f D i a g r a m O b j e c t K e y a n y T y p e z b w N T n L X > < / V i e w S t a t e s > < / D i a g r a m M a n a g e r . S e r i a l i z a b l e D i a g r a m > < D i a g r a m M a n a g e r . S e r i a l i z a b l e D i a g r a m > < A d a p t e r   i : t y p e = " M e a s u r e D i a g r a m S a n d b o x A d a p t e r " > < T a b l e N a m e > U n s o r t e d _ M a t e r i a l < / 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 U n s o r t e d _ M a t e r i a l < / 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 C o l u m n s \ S e r v i c e   s o u r c e < / K e y > < / D i a g r a m O b j e c t K e y > < D i a g r a m O b j e c t K e y > < K e y > C o l u m n s \ F l u x   d e   d � c h e t s < / K e y > < / D i a g r a m O b j e c t K e y > < D i a g r a m O b j e c t K e y > < K e y > C o l u m n s \ P o i d s   d e   s a c   ( k g ) 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 C o l u m n s \ S e r v i c e   s o u r c e < / K e y > < / a : K e y > < a : V a l u e   i : t y p e = " M e a s u r e G r i d N o d e V i e w S t a t e " > < L a y e d O u t > t r u e < / L a y e d O u t > < / a : V a l u e > < / a : K e y V a l u e O f D i a g r a m O b j e c t K e y a n y T y p e z b w N T n L X > < a : K e y V a l u e O f D i a g r a m O b j e c t K e y a n y T y p e z b w N T n L X > < a : K e y > < K e y > C o l u m n s \ F l u x   d e   d � c h e t s < / K e y > < / a : K e y > < a : V a l u e   i : t y p e = " M e a s u r e G r i d N o d e V i e w S t a t e " > < C o l u m n > 1 < / C o l u m n > < L a y e d O u t > t r u e < / L a y e d O u t > < / a : V a l u e > < / a : K e y V a l u e O f D i a g r a m O b j e c t K e y a n y T y p e z b w N T n L X > < a : K e y V a l u e O f D i a g r a m O b j e c t K e y a n y T y p e z b w N T n L X > < a : K e y > < K e y > C o l u m n s \ P o i d s   d e   s a c   ( k g ) < / K e y > < / a : K e y > < a : V a l u e   i : t y p e = " M e a s u r e G r i d N o d e V i e w S t a t e " > < C o l u m n > 2 < / C o l u m n > < L a y e d O u t > t r u e < / L a y e d O u t > < / a : V a l u e > < / a : K e y V a l u e O f D i a g r a m O b j e c t K e y a n y T y p e z b w N T n L X > < / V i e w S t a t e s > < / D i a g r a m M a n a g e r . S e r i a l i z a b l e D i a g r a m > < / A r r a y O f D i a g r a m M a n a g e r . S e r i a l i z a b l e D i a g r a m > ] ] > < / C u s t o m C o n t e n t > < / G e m i n i > 
</file>

<file path=customXml/item19.xml>��< ? x m l   v e r s i o n = " 1 . 0 "   e n c o d i n g = " U T F - 1 6 " ? > < G e m i n i   x m l n s = " h t t p : / / g e m i n i / p i v o t c u s t o m i z a t i o n / S h o w H i d d e n " > < C u s t o m C o n t e n t > < ! [ C D A T A [ T r u e ] ] > < / 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T a b l e O r d e r " > < C u s t o m C o n t e n t > < ! [ C D A T A [ U n s o r t e d _ M a t e r i a l _ a 1 2 2 b c 2 f - b c 7 2 - 4 1 8 f - b 5 3 1 - b 9 f d d 8 f d d 1 8 f , D i s c a r d e d _ C o n t e n t s _ 5 e d a 4 2 4 6 - a e 4 b - 4 a d 3 - a 7 2 c - 7 0 8 c 3 6 6 1 c c 2 c , S o r t e d _ m a t e r i a l s _ c f 9 7 f b 6 a - d 9 8 4 - 4 e 7 7 - b e b d - 1 c b 1 5 8 c b a 7 e 6 ] ] > < / 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T a b l e X M L _ S o r t e d _ m a t e r i a l s _ c f 9 7 f b 6 a - d 9 8 4 - 4 e 7 7 - b e b d - 1 c b 1 5 8 c b a 7 e 6 " > < C u s t o m C o n t e n t > < ! [ C D A T A [ < T a b l e W i d g e t G r i d S e r i a l i z a t i o n   x m l n s : x s i = " h t t p : / / w w w . w 3 . o r g / 2 0 0 1 / X M L S c h e m a - i n s t a n c e "   x m l n s : x s d = " h t t p : / / w w w . w 3 . o r g / 2 0 0 1 / X M L S c h e m a " > < C o l u m n S u g g e s t e d T y p e   / > < C o l u m n F o r m a t   / > < C o l u m n A c c u r a c y   / > < C o l u m n C u r r e n c y S y m b o l   / > < C o l u m n P o s i t i v e P a t t e r n   / > < C o l u m n N e g a t i v e P a t t e r n   / > < C o l u m n W i d t h s > < i t e m > < k e y > < s t r i n g > R � f .   p h o t o < / s t r i n g > < / k e y > < v a l u e > < i n t > 1 0 0 < / i n t > < / v a l u e > < / i t e m > < i t e m > < k e y > < s t r i n g > A u t r e s   i n f o r m a t i o n s   ( e n   o p t i o n ) < / s t r i n g > < / k e y > < v a l u e > < i n t > 2 3 1 < / i n t > < / v a l u e > < / i t e m > < i t e m > < k e y > < s t r i n g > P o i d s   d e s   � l � m e n t s   ( k g ) < / s t r i n g > < / k e y > < v a l u e > < i n t > 1 8 4 < / i n t > < / v a l u e > < / i t e m > < i t e m > < k e y > < s t r i n g > N o m b r e   d  � l � m e n t s < / s t r i n g > < / k e y > < v a l u e > < i n t > 1 6 1 < / i n t > < / v a l u e > < / i t e m > < i t e m > < k e y > < s t r i n g > P a y s   d e   f a b r i c a t i o n < / s t r i n g > < / k e y > < v a l u e > < i n t > 1 5 2 < / i n t > < / v a l u e > < / i t e m > < i t e m > < k e y > < s t r i n g > F a b r i c a n t < / s t r i n g > < / k e y > < v a l u e > < i n t > 9 3 < / i n t > < / v a l u e > < / i t e m > < i t e m > < k e y > < s t r i n g > P l a s t i q u e < / s t r i n g > < / k e y > < v a l u e > < i n t > 9 3 < / i n t > < / v a l u e > < / i t e m > < i t e m > < k e y > < s t r i n g > P r o d u i t < / s t r i n g > < / k e y > < v a l u e > < i n t > 8 2 < / i n t > < / v a l u e > < / i t e m > < i t e m > < k e y > < s t r i n g > T y p e   d e   p r o d u i t < / s t r i n g > < / k e y > < v a l u e > < i n t > 1 3 3 < / i n t > < / v a l u e > < / i t e m > < i t e m > < k e y > < s t r i n g > F l u x   d e   d � c h e t s < / s t r i n g > < / k e y > < v a l u e > < i n t > 1 3 3 < / i n t > < / v a l u e > < / i t e m > < i t e m > < k e y > < s t r i n g > S e r v i c e   s o u r c e < / s t r i n g > < / k e y > < v a l u e > < i n t > 1 2 5 < / i n t > < / v a l u e > < / i t e m > < / C o l u m n W i d t h s > < C o l u m n D i s p l a y I n d e x > < i t e m > < k e y > < s t r i n g > R � f .   p h o t o < / s t r i n g > < / k e y > < v a l u e > < i n t > 1 0 < / i n t > < / v a l u e > < / i t e m > < i t e m > < k e y > < s t r i n g > A u t r e s   i n f o r m a t i o n s   ( e n   o p t i o n ) < / s t r i n g > < / k e y > < v a l u e > < i n t > 9 < / i n t > < / v a l u e > < / i t e m > < i t e m > < k e y > < s t r i n g > P o i d s   d e s   � l � m e n t s   ( k g ) < / s t r i n g > < / k e y > < v a l u e > < i n t > 8 < / i n t > < / v a l u e > < / i t e m > < i t e m > < k e y > < s t r i n g > N o m b r e   d  � l � m e n t s < / s t r i n g > < / k e y > < v a l u e > < i n t > 7 < / i n t > < / v a l u e > < / i t e m > < i t e m > < k e y > < s t r i n g > P a y s   d e   f a b r i c a t i o n < / s t r i n g > < / k e y > < v a l u e > < i n t > 6 < / i n t > < / v a l u e > < / i t e m > < i t e m > < k e y > < s t r i n g > F a b r i c a n t < / s t r i n g > < / k e y > < v a l u e > < i n t > 5 < / i n t > < / v a l u e > < / i t e m > < i t e m > < k e y > < s t r i n g > P l a s t i q u e < / s t r i n g > < / k e y > < v a l u e > < i n t > 4 < / i n t > < / v a l u e > < / i t e m > < i t e m > < k e y > < s t r i n g > P r o d u i t < / s t r i n g > < / k e y > < v a l u e > < i n t > 3 < / i n t > < / v a l u e > < / i t e m > < i t e m > < k e y > < s t r i n g > T y p e   d e   p r o d u i t < / s t r i n g > < / k e y > < v a l u e > < i n t > 2 < / i n t > < / v a l u e > < / i t e m > < i t e m > < k e y > < s t r i n g > F l u x   d e   d � c h e t s < / s t r i n g > < / k e y > < v a l u e > < i n t > 1 < / i n t > < / v a l u e > < / i t e m > < i t e m > < k e y > < s t r i n g > S e r v i c e   s o u r c e < / s t r i n g > < / k e y > < v a l u e > < i n t > 0 < / i n t > < / v a l u e > < / i t e m > < / C o l u m n D i s p l a y I n d e x > < C o l u m n F r o z e n   / > < C o l u m n C h e c k e d   / > < C o l u m n F i l t e r   / > < S e l e c t i o n F i l t e r   / > < F i l t e r P a r a m e t e r s   / > < I s S o r t D e s c e n d i n g > f a l s e < / I s S o r t D e s c e n d i n g > < / T a b l e W i d g e t G r i d S e r i a l i z a t i o n > ] ] > < / C u s t o m C o n t e n t > < / G e m i n i > 
</file>

<file path=customXml/item23.xml><?xml version="1.0" encoding="utf-8"?>
<p:properties xmlns:p="http://schemas.microsoft.com/office/2006/metadata/properties" xmlns:xsi="http://www.w3.org/2001/XMLSchema-instance" xmlns:pc="http://schemas.microsoft.com/office/infopath/2007/PartnerControls">
  <documentManagement/>
</p:properties>
</file>

<file path=customXml/item24.xml>��< ? x m l   v e r s i o n = " 1 . 0 "   e n c o d i n g = " u t f - 1 6 " ? > < D a t a M a s h u p   s q m i d = " 0 c a b 5 1 a 3 - 3 8 e d - 4 0 e 9 - 8 6 0 1 - 7 b d 2 d 7 3 e 0 8 d 2 "   x m l n s = " h t t p : / / s c h e m a s . m i c r o s o f t . c o m / D a t a M a s h u p " > A A A A A G E G A A B Q S w M E F A A C A A g A h 4 H k V G G 3 w 8 i m A A A A 9 w A A A B I A H A B D b 2 5 m a W c v U G F j a 2 F n Z S 5 4 b W w g o h g A K K A U A A A A A A A A A A A A A A A A A A A A A A A A A A A A h Y 9 L C s I w G I S v U r J v X i J I + Z u C L t x Y E A R x G 9 L Y B t t U m t T 0 b i 4 8 k l e w o l V 3 L m f m G 5 i 5 X 2 + Q D U 0 d X X T n T G t T x D B F k b a q L Y w t U 9 T 7 Y 7 x A m Y C t V C d Z 6 m i E r U s G Z 1 J U e X 9 O C A k h 4 D D D b V c S T i k j h 3 y z U 5 V u Z G y s 8 9 I q j T 6 t 4 n 8 L C d i / x g i O G Z 1 j x j n H F M j k Q m 7 s l + D j 4 G f 6 Y 8 K q r 3 3 f a a F t v F 4 C m S S Q 9 w n x A F B L A w Q U A A I A C A C H g e R 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4 H k V N R F R N 9 Z A w A A 5 B E A A B M A H A B G b 3 J t d W x h c y 9 T Z W N 0 a W 9 u M S 5 t I K I Y A C i g F A A A A A A A A A A A A A A A A A A A A A A A A A A A A O 1 X 0 W r b M B R 9 D + Q f h A v D A R N o G X s Z f e j S D c Z o V 5 q M P o Q w F F t O R G 0 p k + S u I Q T 2 G / 2 E f E f + Z F 8 y S X Y S 2 5 K S L l l o H 9 a X F O n 4 X t 2 j c + / V 5 S g U m B L Q z X 9 P 3 z c b z Q Y f Q 4 Y i 8 I 1 w y g S K v l 9 B g R i G C T g H C R L N B p B / X Z q x E M m V j 4 8 h S t q d j D F E x B 1 l 9 0 N K 7 / 3 W r H 8 N U 3 T u G U a 8 w b z f o U R I 9 C D I b Z 1 4 n T E k I + m y N 5 0 g T x r t w W G C 2 j 0 G C Y 8 p S z s 0 y V K i N r m f O w 5 m M 6 + L 2 A O W Z + B 6 x Q u A k A A g 0 K O Y B 2 D m f U q y R x A h E C 0 X 4 R g J b g B u K I 6 4 Q n A Y A v 9 + 1 F o h S J Y O E Z v P W 8 0 G J t Y j l m m 6 x D y E L J I h F m H x f X g y r b w Y U S 6 c M q t w o T 5 U 5 u D T Q q T a v K Y C m V d w u 1 z E b T A Z U 0 F X e 5 B M n 8 t 8 N 1 d W W i h r L 9 7 r N l 6 P P F d 0 T x i N M i x M u l 3 r C e Q C / 8 g s L u G Q 4 R A S U e Z a f w K n O h H i H K A q Q R 1 y T d M h k + f 5 / e t p u U i W i 1 R L N A C f i X j 3 t q 3 O W s k p D j Y o l y Q u M s E k E B P F o X Y q o Y g A O l H / t / 6 x W O S W D A E T F J 2 + O f O s U s m v t Y D 5 M 6 N 0 B Z Z c n 7 f W K r l F R E o q A r k c + E Y o + U a x X F J I J W F W F Q D c I T w a C + B / k c s 7 8 n P 9 T R H C n b x 5 B L q S V p h 6 z h r n d Q V k A n y A I / B z l 6 8 N v G q 7 E n Z K H + x h q 4 1 V 2 C Y / Q f 1 K i y J R s n 0 R R f o D E m G l C d m C 8 o 8 3 T i Q i X / L N k 0 i L l n g Q D M c A x 6 B v x j W Q Z k m W J E C M p Q 7 7 W 9 g d A J R w p M 1 s R V X s 2 R x q M w r j 1 N G p S 0 h b 6 N H 1 x 7 y 2 9 W U 6 9 W I T 4 U Z n 0 t k V 5 L y k F 7 u U 5 B c 9 K u R x N F q D q 1 l q h F j O 1 F W e P i d H q 1 k d G C 2 h 7 D a 3 U a 0 J 5 h v H P 2 v Z q 8 P L P X Q u 0 U S y r G p p c R q j N N Z u u b p p 3 s 4 e r 5 w T y w t l b 6 6 O + d j Z T Z Z N / H X M O k T t 2 6 D b y a b 7 q X O j i h y 4 R f G h v c v N u p E b d n U H 7 s s 8 p J v Z S 4 b Z z u z 0 7 2 5 l l i K z p Z H Z 6 9 5 R m l j 5 Z o / Q w m q R / G 9 f r 7 x 9 n R g z x d 5 1 8 n j D y Y E t R c 8 m N A Z 6 B g k d s 4 l t X c 8 m o b F + B U k W w 1 B k D L H 6 5 N G h G R F s q t y l G 5 g 5 n w A s U G o Z S Q o t y M 8 1 w F W 1 v 0 q R s / I w A v x 8 E I G J O Y r k K c 8 O L O Z / U c n r 9 T 9 w y c z y 4 P k D U E s B A i 0 A F A A C A A g A h 4 H k V G G 3 w 8 i m A A A A 9 w A A A B I A A A A A A A A A A A A A A A A A A A A A A E N v b m Z p Z y 9 Q Y W N r Y W d l L n h t b F B L A Q I t A B Q A A g A I A I e B 5 F Q P y u m r p A A A A O k A A A A T A A A A A A A A A A A A A A A A A P I A A A B b Q 2 9 u d G V u d F 9 U e X B l c 1 0 u e G 1 s U E s B A i 0 A F A A C A A g A h 4 H k V N R F R N 9 Z A w A A 5 B E A A B M A A A A A A A A A A A A A A A A A 4 w E A A E Z v c m 1 1 b G F z L 1 N l Y 3 R p b 2 4 x L m 1 Q S w U G A A A A A A M A A w D C A A A A i Q U 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n Y A A A A A A A D w d 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W 5 z b 3 J 0 Z W R f T W F 0 Z X J p 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V y c m 9 y Q 2 9 1 b n Q i I F Z h b H V l P S J s M C I g L z 4 8 R W 5 0 c n k g V H l w Z T 0 i U X V l c n l J R C I g V m F s d W U 9 I n N k N G I 2 O W Y z Y S 1 h N G N j L T Q 4 O W Y t Y T M 5 M S 0 5 M 2 I 1 O D V m M W U 3 M W E i I C 8 + P E V u d H J 5 I F R 5 c G U 9 I k Z p b G x M Y X N 0 V X B k Y X R l Z C I g V m F s d W U 9 I m Q y M D I y L T A 3 L T A 0 V D E 0 O j E y O j E w L j g 5 N j E w N z h a I i A v P j x F b n R y e S B U e X B l P S J G a W x s R X J y b 3 J D b 2 R l I i B W Y W x 1 Z T 0 i c 1 V u a 2 5 v d 2 4 i I C 8 + P E V u d H J 5 I F R 5 c G U 9 I k Z p b G x D b 2 x 1 b W 5 U e X B l c y I g V m F s d W U 9 I n N C Z 1 l G I i A v P j x F b n R y e S B U e X B l P S J G a W x s Q 2 9 1 b n Q i I F Z h b H V l P S J s M T U 0 I i A v P j x F b n R y e S B U e X B l P S J G a W x s Q 2 9 s d W 1 u T m F t Z X M i I F Z h b H V l P S J z W y Z x d W 9 0 O 1 N l c n Z p Y 2 U g c 2 9 1 c m N l J n F 1 b 3 Q 7 L C Z x d W 9 0 O 0 Z s d X g g Z G U g Z M O p Y 2 h l d H M m c X V v d D s s J n F 1 b 3 Q 7 U G 9 p Z H M g Z G U g c 2 F j I C h r Z y k m c X V v d D t d I i A v P j x F b n R y e S B U e X B l P S J G a W x s U 3 R h d H V z I i B W Y W x 1 Z T 0 i c 0 N v b X B s Z X R l I i A v P j x F b n R y e S B U e X B l P S J B Z G R l Z F R v R G F 0 Y U 1 v Z G V s I i B W Y W x 1 Z T 0 i b D E i I C 8 + P E V u d H J 5 I F R 5 c G U 9 I l J l b G F 0 a W 9 u c 2 h p c E l u Z m 9 D b 2 5 0 Y W l u Z X I i I F Z h b H V l P S J z e y Z x d W 9 0 O 2 N v b H V t b k N v d W 5 0 J n F 1 b 3 Q 7 O j M s J n F 1 b 3 Q 7 a 2 V 5 Q 2 9 s d W 1 u T m F t Z X M m c X V v d D s 6 W 1 0 s J n F 1 b 3 Q 7 c X V l c n l S Z W x h d G l v b n N o a X B z J n F 1 b 3 Q 7 O l t d L C Z x d W 9 0 O 2 N v b H V t b k l k Z W 5 0 a X R p Z X M m c X V v d D s 6 W y Z x d W 9 0 O 1 N l Y 3 R p b 2 4 x L 1 V u c 2 9 y d G V k X 0 1 h d G V y a W F s L 0 N o Y W 5 n Z W Q g V H l w Z S 5 7 U 2 V y d m l j Z S B z b 3 V y Y 2 U s M H 0 m c X V v d D s s J n F 1 b 3 Q 7 U 2 V j d G l v b j E v V W 5 z b 3 J 0 Z W R f T W F 0 Z X J p Y W w v Q 2 h h b m d l Z C B U e X B l L n t G b H V 4 I G R l I G T D q W N o Z X R z L D F 9 J n F 1 b 3 Q 7 L C Z x d W 9 0 O 1 N l Y 3 R p b 2 4 x L 1 V u c 2 9 y d G V k X 0 1 h d G V y a W F s L 0 N o Y W 5 n Z W Q g V H l w Z S 5 7 U G 9 p Z H M g Z G U g c 2 F j I C h r Z y k s M n 0 m c X V v d D t d L C Z x d W 9 0 O 0 N v b H V t b k N v d W 5 0 J n F 1 b 3 Q 7 O j M s J n F 1 b 3 Q 7 S 2 V 5 Q 2 9 s d W 1 u T m F t Z X M m c X V v d D s 6 W 1 0 s J n F 1 b 3 Q 7 Q 2 9 s d W 1 u S W R l b n R p d G l l c y Z x d W 9 0 O z p b J n F 1 b 3 Q 7 U 2 V j d G l v b j E v V W 5 z b 3 J 0 Z W R f T W F 0 Z X J p Y W w v Q 2 h h b m d l Z C B U e X B l L n t T Z X J 2 a W N l I H N v d X J j Z S w w f S Z x d W 9 0 O y w m c X V v d D t T Z W N 0 a W 9 u M S 9 V b n N v c n R l Z F 9 N Y X R l c m l h b C 9 D a G F u Z 2 V k I F R 5 c G U u e 0 Z s d X g g Z G U g Z M O p Y 2 h l d H M s M X 0 m c X V v d D s s J n F 1 b 3 Q 7 U 2 V j d G l v b j E v V W 5 z b 3 J 0 Z W R f T W F 0 Z X J p Y W w v Q 2 h h b m d l Z C B U e X B l L n t Q b 2 l k c y B k Z S B z Y W M g K G t n K S w y f S Z x d W 9 0 O 1 0 s J n F 1 b 3 Q 7 U m V s Y X R p b 2 5 z a G l w S W 5 m b y Z x d W 9 0 O z p b X X 0 i I C 8 + P C 9 T d G F i b G V F b n R y a W V z P j w v S X R l b T 4 8 S X R l b T 4 8 S X R l b U x v Y 2 F 0 a W 9 u P j x J d G V t V H l w Z T 5 G b 3 J t d W x h P C 9 J d G V t V H l w Z T 4 8 S X R l b V B h d G g + U 2 V j d G l v b j E v V W 5 z b 3 J 0 Z W R f T W F 0 Z X J p Y W w v U 2 9 1 c m N l P C 9 J d G V t U G F 0 a D 4 8 L 0 l 0 Z W 1 M b 2 N h d G l v b j 4 8 U 3 R h Y m x l R W 5 0 c m l l c y A v P j w v S X R l b T 4 8 S X R l b T 4 8 S X R l b U x v Y 2 F 0 a W 9 u P j x J d G V t V H l w Z T 5 G b 3 J t d W x h P C 9 J d G V t V H l w Z T 4 8 S X R l b V B h d G g + U 2 V j d G l v b j E v V W 5 z b 3 J 0 Z W R f T W F 0 Z X J p Y W w v Q 2 h h b m d l Z C U y M F R 5 c G U 8 L 0 l 0 Z W 1 Q Y X R o P j w v S X R l b U x v Y 2 F 0 a W 9 u P j x T d G F i b G V F b n R y a W V z I C 8 + P C 9 J d G V t P j x J d G V t P j x J d G V t T G 9 j Y X R p b 2 4 + P E l 0 Z W 1 U e X B l P k Z v c m 1 1 b G E 8 L 0 l 0 Z W 1 U e X B l P j x J d G V t U G F 0 a D 5 T Z W N 0 a W 9 u M S 9 E a X N j Y X J k Z W R f Q 2 9 u d G V u d H 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x h c 3 R V c G R h d G V k I i B W Y W x 1 Z T 0 i Z D I w M j I t M D c t M D R U M T Q 6 M T I 6 M T A u O T I w M T M 2 O F o i I C 8 + P E V u d H J 5 I F R 5 c G U 9 I l F 1 Z X J 5 S U Q i I F Z h b H V l P S J z O D B h Z T Y 2 O D M t O T I 0 M i 0 0 Z T l i L W J h Z D M t O D Y 0 Z j Y w Z j V k Z j E 2 I i A v P j x F b n R y e S B U e X B l P S J G a W x s R X J y b 3 J D b 3 V u d C I g V m F s d W U 9 I m w w I i A v P j x F b n R y e S B U e X B l P S J G a W x s Q 2 9 s d W 1 u V H l w Z X M i I F Z h b H V l P S J z Q m d Z R 0 J R W U E i I C 8 + P E V u d H J 5 I F R 5 c G U 9 I k Z p b G x F c n J v c k N v Z G U i I F Z h b H V l P S J z V W 5 r b m 9 3 b i I g L z 4 8 R W 5 0 c n k g V H l w Z T 0 i R m l s b E N v b H V t b k 5 h b W V z I i B W Y W x 1 Z T 0 i c 1 s m c X V v d D t T Z X J 2 a W N l I H N v d X J j Z S Z x d W 9 0 O y w m c X V v d D t G b H V 4 I G R l I G T D q W N o Z X R z I H N v d X J j Z S Z x d W 9 0 O y w m c X V v d D t U e X B l I G R l I G N v b n R l b n U m c X V v d D s s J n F 1 b 3 Q 7 U G 9 p Z H M g K G t n K S Z x d W 9 0 O y w m c X V v d D t O b 3 R l c y Z x d W 9 0 O y w m c X V v d D t S w 6 l m L i B w a G 9 0 b y Z x d W 9 0 O 1 0 i I C 8 + P E V u d H J 5 I F R 5 c G U 9 I k Z p b G x D b 3 V u d C I g V m F s d W U 9 I m w 2 N C I g L z 4 8 R W 5 0 c n k g V H l w Z T 0 i Q W R k Z W R U b 0 R h d G F N b 2 R l b C I g V m F s d W U 9 I m w x 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E a X N j Y X J k Z W R f Q 2 9 u d G V u d H M v Q 2 h h b m d l Z C B U e X B l L n t T Z X J 2 a W N l I H N v d X J j Z S w w f S Z x d W 9 0 O y w m c X V v d D t T Z W N 0 a W 9 u M S 9 E a X N j Y X J k Z W R f Q 2 9 u d G V u d H M v Q 2 h h b m d l Z C B U e X B l L n t G b H V 4 I G R l I G T D q W N o Z X R z I H N v d X J j Z S w x f S Z x d W 9 0 O y w m c X V v d D t T Z W N 0 a W 9 u M S 9 E a X N j Y X J k Z W R f Q 2 9 u d G V u d H M v Q 2 h h b m d l Z C B U e X B l L n t U e X B l I G R l I G N v b n R l b n U s M n 0 m c X V v d D s s J n F 1 b 3 Q 7 U 2 V j d G l v b j E v R G l z Y 2 F y Z G V k X 0 N v b n R l b n R z L 0 N o Y W 5 n Z W Q g V H l w Z S 5 7 U G 9 p Z H M g K G t n K S w z f S Z x d W 9 0 O y w m c X V v d D t T Z W N 0 a W 9 u M S 9 E a X N j Y X J k Z W R f Q 2 9 u d G V u d H M v Q 2 h h b m d l Z C B U e X B l L n t O b 3 R l c y w 0 f S Z x d W 9 0 O y w m c X V v d D t T Z W N 0 a W 9 u M S 9 E a X N j Y X J k Z W R f Q 2 9 u d G V u d H M v Q 2 h h b m d l Z C B U e X B l L n t S w 6 l m L i B w a G 9 0 b y w 1 f S Z x d W 9 0 O 1 0 s J n F 1 b 3 Q 7 Q 2 9 s d W 1 u Q 2 9 1 b n Q m c X V v d D s 6 N i w m c X V v d D t L Z X l D b 2 x 1 b W 5 O Y W 1 l c y Z x d W 9 0 O z p b X S w m c X V v d D t D b 2 x 1 b W 5 J Z G V u d G l 0 a W V z J n F 1 b 3 Q 7 O l s m c X V v d D t T Z W N 0 a W 9 u M S 9 E a X N j Y X J k Z W R f Q 2 9 u d G V u d H M v Q 2 h h b m d l Z C B U e X B l L n t T Z X J 2 a W N l I H N v d X J j Z S w w f S Z x d W 9 0 O y w m c X V v d D t T Z W N 0 a W 9 u M S 9 E a X N j Y X J k Z W R f Q 2 9 u d G V u d H M v Q 2 h h b m d l Z C B U e X B l L n t G b H V 4 I G R l I G T D q W N o Z X R z I H N v d X J j Z S w x f S Z x d W 9 0 O y w m c X V v d D t T Z W N 0 a W 9 u M S 9 E a X N j Y X J k Z W R f Q 2 9 u d G V u d H M v Q 2 h h b m d l Z C B U e X B l L n t U e X B l I G R l I G N v b n R l b n U s M n 0 m c X V v d D s s J n F 1 b 3 Q 7 U 2 V j d G l v b j E v R G l z Y 2 F y Z G V k X 0 N v b n R l b n R z L 0 N o Y W 5 n Z W Q g V H l w Z S 5 7 U G 9 p Z H M g K G t n K S w z f S Z x d W 9 0 O y w m c X V v d D t T Z W N 0 a W 9 u M S 9 E a X N j Y X J k Z W R f Q 2 9 u d G V u d H M v Q 2 h h b m d l Z C B U e X B l L n t O b 3 R l c y w 0 f S Z x d W 9 0 O y w m c X V v d D t T Z W N 0 a W 9 u M S 9 E a X N j Y X J k Z W R f Q 2 9 u d G V u d H M v Q 2 h h b m d l Z C B U e X B l L n t S w 6 l m L i B w a G 9 0 b y w 1 f S Z x d W 9 0 O 1 0 s J n F 1 b 3 Q 7 U m V s Y X R p b 2 5 z a G l w S W 5 m b y Z x d W 9 0 O z p b X X 0 i I C 8 + P C 9 T d G F i b G V F b n R y a W V z P j w v S X R l b T 4 8 S X R l b T 4 8 S X R l b U x v Y 2 F 0 a W 9 u P j x J d G V t V H l w Z T 5 G b 3 J t d W x h P C 9 J d G V t V H l w Z T 4 8 S X R l b V B h d G g + U 2 V j d G l v b j E v R G l z Y 2 F y Z G V k X 0 N v b n R l b n R z L 1 N v d X J j Z T w v S X R l b V B h d G g + P C 9 J d G V t T G 9 j Y X R p b 2 4 + P F N 0 Y W J s Z U V u d H J p Z X M g L z 4 8 L 0 l 0 Z W 0 + P E l 0 Z W 0 + P E l 0 Z W 1 M b 2 N h d G l v b j 4 8 S X R l b V R 5 c G U + R m 9 y b X V s Y T w v S X R l b V R 5 c G U + P E l 0 Z W 1 Q Y X R o P l N l Y 3 R p b 2 4 x L 0 R p c 2 N h c m R l Z F 9 D b 2 5 0 Z W 5 0 c y 9 D a G F u Z 2 V k J T I w V H l w Z T w v S X R l b V B h d G g + P C 9 J d G V t T G 9 j Y X R p b 2 4 + P F N 0 Y W J s Z U V u d H J p Z X M g L z 4 8 L 0 l 0 Z W 0 + P E l 0 Z W 0 + P E l 0 Z W 1 M b 2 N h d G l v b j 4 8 S X R l b V R 5 c G U + R m 9 y b X V s Y T w v S X R l b V R 5 c G U + P E l 0 Z W 1 Q Y X R o P l N l Y 3 R p b 2 4 x L 1 N v c n R l Z F 9 t Y X R l c m l h b H 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R m l s b E V y c m 9 y Q 2 9 1 b n Q i I F Z h b H V l P S J s M C I g L z 4 8 R W 5 0 c n k g V H l w Z T 0 i U X V l c n l J R C I g V m F s d W U 9 I n M 2 Y W Y z N T V j Y y 1 i Z G F m L T R m O D I t O T E 2 M S 1 i Z W R h Z T h j O T F j Y 2 E i I C 8 + P E V u d H J 5 I F R 5 c G U 9 I k Z p b G x M Y X N 0 V X B k Y X R l Z C I g V m F s d W U 9 I m Q y M D I y L T A 3 L T A 0 V D E 0 O j E y O j E w L j k y M j E z M D V a I i A v P j x F b n R y e S B U e X B l P S J G a W x s Q 2 9 s d W 1 u V H l w Z X M i I F Z h b H V l P S J z Q m d Z R 0 J n W U F B Q U 1 G Q m d B P S I g L z 4 8 R W 5 0 c n k g V H l w Z T 0 i R m l s b E V y c m 9 y Q 2 9 k Z S I g V m F s d W U 9 I n N V b m t u b 3 d u I i A v P j x F b n R y e S B U e X B l P S J G a W x s Q 2 9 s d W 1 u T m F t Z X M i I F Z h b H V l P S J z W y Z x d W 9 0 O 1 N l c n Z p Y 2 U g c 2 9 1 c m N l J n F 1 b 3 Q 7 L C Z x d W 9 0 O 0 Z s d X g g Z G U g Z M O p Y 2 h l d H M m c X V v d D s s J n F 1 b 3 Q 7 V H l w Z S B k Z S B w c m 9 k d W l 0 J n F 1 b 3 Q 7 L C Z x d W 9 0 O 1 B y b 2 R 1 a X Q m c X V v d D s s J n F 1 b 3 Q 7 U G x h c 3 R p c X V l J n F 1 b 3 Q 7 L C Z x d W 9 0 O 0 Z h Y n J p Y 2 F u d C Z x d W 9 0 O y w m c X V v d D t Q Y X l z I G R l I G Z h Y n J p Y 2 F 0 a W 9 u J n F 1 b 3 Q 7 L C Z x d W 9 0 O 0 5 v b W J y Z S B k 4 o C Z w 6 l s w 6 l t Z W 5 0 c y Z x d W 9 0 O y w m c X V v d D t Q b 2 l k c y B k Z X M g w 6 l s w 6 l t Z W 5 0 c y A o a 2 c p J n F 1 b 3 Q 7 L C Z x d W 9 0 O 0 F 1 d H J l c y B p b m Z v c m 1 h d G l v b n M g K G V u I G 9 w d G l v b i k m c X V v d D s s J n F 1 b 3 Q 7 U s O p Z i 4 g c G h v d G 8 m c X V v d D t d I i A v P j x F b n R y e S B U e X B l P S J G a W x s Q 2 9 1 b n Q i I F Z h b H V l P S J s M z A 3 I i A v P j x F b n R y e S B U e X B l P S J B Z G R l Z F R v R G F 0 Y U 1 v Z G V s I i B W Y W x 1 Z T 0 i b D E 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T b 3 J 0 Z W R f b W F 0 Z X J p Y W x z L 0 N o Y W 5 n Z W Q g V H l w Z S 5 7 U 2 V y d m l j Z S B z b 3 V y Y 2 U s M H 0 m c X V v d D s s J n F 1 b 3 Q 7 U 2 V j d G l v b j E v U 2 9 y d G V k X 2 1 h d G V y a W F s c y 9 D a G F u Z 2 V k I F R 5 c G U u e 0 Z s d X g g Z G U g Z M O p Y 2 h l d H M s M X 0 m c X V v d D s s J n F 1 b 3 Q 7 U 2 V j d G l v b j E v U 2 9 y d G V k X 2 1 h d G V y a W F s c y 9 D a G F u Z 2 V k I F R 5 c G U u e 1 R 5 c G U g Z G U g c H J v Z H V p d C w y f S Z x d W 9 0 O y w m c X V v d D t T Z W N 0 a W 9 u M S 9 T b 3 J 0 Z W R f b W F 0 Z X J p Y W x z L 0 N o Y W 5 n Z W Q g V H l w Z S 5 7 U H J v Z H V p d C w z f S Z x d W 9 0 O y w m c X V v d D t T Z W N 0 a W 9 u M S 9 T b 3 J 0 Z W R f b W F 0 Z X J p Y W x z L 0 N o Y W 5 n Z W Q g V H l w Z S 5 7 U G x h c 3 R p c X V l L D R 9 J n F 1 b 3 Q 7 L C Z x d W 9 0 O 1 N l Y 3 R p b 2 4 x L 1 N v c n R l Z F 9 t Y X R l c m l h b H M v Q 2 h h b m d l Z C B U e X B l L n t G Y W J y a W N h b n Q s N X 0 m c X V v d D s s J n F 1 b 3 Q 7 U 2 V j d G l v b j E v U 2 9 y d G V k X 2 1 h d G V y a W F s c y 9 D a G F u Z 2 V k I F R 5 c G U u e 1 B h e X M g Z G U g Z m F i c m l j Y X R p b 2 4 s N n 0 m c X V v d D s s J n F 1 b 3 Q 7 U 2 V j d G l v b j E v U 2 9 y d G V k X 2 1 h d G V y a W F s c y 9 D a G F u Z 2 V k I F R 5 c G U u e 0 5 v b W J y Z S B k 4 o C Z w 6 l s w 6 l t Z W 5 0 c y w 3 f S Z x d W 9 0 O y w m c X V v d D t T Z W N 0 a W 9 u M S 9 T b 3 J 0 Z W R f b W F 0 Z X J p Y W x z L 0 N o Y W 5 n Z W Q g V H l w Z S 5 7 U G 9 p Z H M g Z G V z I M O p b M O p b W V u d H M g K G t n K S w 4 f S Z x d W 9 0 O y w m c X V v d D t T Z W N 0 a W 9 u M S 9 T b 3 J 0 Z W R f b W F 0 Z X J p Y W x z L 0 N o Y W 5 n Z W Q g V H l w Z S 5 7 Q X V 0 c m V z I G l u Z m 9 y b W F 0 a W 9 u c y A o Z W 4 g b 3 B 0 a W 9 u K S w 5 f S Z x d W 9 0 O y w m c X V v d D t T Z W N 0 a W 9 u M S 9 T b 3 J 0 Z W R f b W F 0 Z X J p Y W x z L 0 N o Y W 5 n Z W Q g V H l w Z S 5 7 U s O p Z i 4 g c G h v d G 8 s M T B 9 J n F 1 b 3 Q 7 X S w m c X V v d D t D b 2 x 1 b W 5 D b 3 V u d C Z x d W 9 0 O z o x M S w m c X V v d D t L Z X l D b 2 x 1 b W 5 O Y W 1 l c y Z x d W 9 0 O z p b X S w m c X V v d D t D b 2 x 1 b W 5 J Z G V u d G l 0 a W V z J n F 1 b 3 Q 7 O l s m c X V v d D t T Z W N 0 a W 9 u M S 9 T b 3 J 0 Z W R f b W F 0 Z X J p Y W x z L 0 N o Y W 5 n Z W Q g V H l w Z S 5 7 U 2 V y d m l j Z S B z b 3 V y Y 2 U s M H 0 m c X V v d D s s J n F 1 b 3 Q 7 U 2 V j d G l v b j E v U 2 9 y d G V k X 2 1 h d G V y a W F s c y 9 D a G F u Z 2 V k I F R 5 c G U u e 0 Z s d X g g Z G U g Z M O p Y 2 h l d H M s M X 0 m c X V v d D s s J n F 1 b 3 Q 7 U 2 V j d G l v b j E v U 2 9 y d G V k X 2 1 h d G V y a W F s c y 9 D a G F u Z 2 V k I F R 5 c G U u e 1 R 5 c G U g Z G U g c H J v Z H V p d C w y f S Z x d W 9 0 O y w m c X V v d D t T Z W N 0 a W 9 u M S 9 T b 3 J 0 Z W R f b W F 0 Z X J p Y W x z L 0 N o Y W 5 n Z W Q g V H l w Z S 5 7 U H J v Z H V p d C w z f S Z x d W 9 0 O y w m c X V v d D t T Z W N 0 a W 9 u M S 9 T b 3 J 0 Z W R f b W F 0 Z X J p Y W x z L 0 N o Y W 5 n Z W Q g V H l w Z S 5 7 U G x h c 3 R p c X V l L D R 9 J n F 1 b 3 Q 7 L C Z x d W 9 0 O 1 N l Y 3 R p b 2 4 x L 1 N v c n R l Z F 9 t Y X R l c m l h b H M v Q 2 h h b m d l Z C B U e X B l L n t G Y W J y a W N h b n Q s N X 0 m c X V v d D s s J n F 1 b 3 Q 7 U 2 V j d G l v b j E v U 2 9 y d G V k X 2 1 h d G V y a W F s c y 9 D a G F u Z 2 V k I F R 5 c G U u e 1 B h e X M g Z G U g Z m F i c m l j Y X R p b 2 4 s N n 0 m c X V v d D s s J n F 1 b 3 Q 7 U 2 V j d G l v b j E v U 2 9 y d G V k X 2 1 h d G V y a W F s c y 9 D a G F u Z 2 V k I F R 5 c G U u e 0 5 v b W J y Z S B k 4 o C Z w 6 l s w 6 l t Z W 5 0 c y w 3 f S Z x d W 9 0 O y w m c X V v d D t T Z W N 0 a W 9 u M S 9 T b 3 J 0 Z W R f b W F 0 Z X J p Y W x z L 0 N o Y W 5 n Z W Q g V H l w Z S 5 7 U G 9 p Z H M g Z G V z I M O p b M O p b W V u d H M g K G t n K S w 4 f S Z x d W 9 0 O y w m c X V v d D t T Z W N 0 a W 9 u M S 9 T b 3 J 0 Z W R f b W F 0 Z X J p Y W x z L 0 N o Y W 5 n Z W Q g V H l w Z S 5 7 Q X V 0 c m V z I G l u Z m 9 y b W F 0 a W 9 u c y A o Z W 4 g b 3 B 0 a W 9 u K S w 5 f S Z x d W 9 0 O y w m c X V v d D t T Z W N 0 a W 9 u M S 9 T b 3 J 0 Z W R f b W F 0 Z X J p Y W x z L 0 N o Y W 5 n Z W Q g V H l w Z S 5 7 U s O p Z i 4 g c G h v d G 8 s M T B 9 J n F 1 b 3 Q 7 X S w m c X V v d D t S Z W x h d G l v b n N o a X B J b m Z v J n F 1 b 3 Q 7 O l t d f S I g L z 4 8 L 1 N 0 Y W J s Z U V u d H J p Z X M + P C 9 J d G V t P j x J d G V t P j x J d G V t T G 9 j Y X R p b 2 4 + P E l 0 Z W 1 U e X B l P k Z v c m 1 1 b G E 8 L 0 l 0 Z W 1 U e X B l P j x J d G V t U G F 0 a D 5 T Z W N 0 a W 9 u M S 9 T b 3 J 0 Z W R f b W F 0 Z X J p Y W x z L 1 N v d X J j Z T w v S X R l b V B h d G g + P C 9 J d G V t T G 9 j Y X R p b 2 4 + P F N 0 Y W J s Z U V u d H J p Z X M g L z 4 8 L 0 l 0 Z W 0 + P E l 0 Z W 0 + P E l 0 Z W 1 M b 2 N h d G l v b j 4 8 S X R l b V R 5 c G U + R m 9 y b X V s Y T w v S X R l b V R 5 c G U + P E l 0 Z W 1 Q Y X R o P l N l Y 3 R p b 2 4 x L 1 N v c n R l Z F 9 t Y X R l c m l h b H M v Q 2 h h b m d l Z C U y M F R 5 c G U 8 L 0 l 0 Z W 1 Q Y X R o P j w v S X R l b U x v Y 2 F 0 a W 9 u P j x T d G F i b G V F b n R y a W V z I C 8 + P C 9 J d G V t P j x J d G V t P j x J d G V t T G 9 j Y X R p b 2 4 + P E l 0 Z W 1 U e X B l P k Z v c m 1 1 b G E 8 L 0 l 0 Z W 1 U e X B l P j x J d G V t U G F 0 a D 5 T Z W N 0 a W 9 u M S 9 D b 2 1 i a W 5 l Z D E l M j Y y P C 9 J d G V t U G F 0 a D 4 8 L 0 l 0 Z W 1 M b 2 N h d G l v b j 4 8 U 3 R h Y m x l R W 5 0 c m l l c z 4 8 R W 5 0 c n k g V H l w Z T 0 i S X N Q c m l 2 Y X R l I i B W Y W x 1 Z T 0 i b D A i I C 8 + P E V u d H J 5 I F R 5 c G U 9 I k Z p b G x F b m F i b G V k I i B W Y W x 1 Z T 0 i b D A i I C 8 + P E V u d H J 5 I F R 5 c G U 9 I k Z p b G x F c n J v c k N v d W 5 0 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T G F z d F V w Z G F 0 Z W Q i I F Z h b H V l P S J k M j A y M i 0 w N i 0 y N 1 Q x M D o 0 N T o z N S 4 0 M z I z M D A w W i I g L z 4 8 R W 5 0 c n k g V H l w Z T 0 i R m l s b G V k Q 2 9 t c G x l d G V S Z X N 1 b H R U b 1 d v c m t z a G V l d C I g V m F s d W U 9 I m w w I i A v P j x F b n R y e S B U e X B l P S J G a W x s V G 9 E Y X R h T W 9 k Z W x F b m F i b G V k I i B W Y W x 1 Z T 0 i b D A 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0 N v b W J p b m V k M V x 1 M D A y N j I v U 2 9 1 c m N l L n t T Z X J 2 a W N l I H N v d X J j Z S w w f S Z x d W 9 0 O y w m c X V v d D t T Z W N 0 a W 9 u M S 9 D b 2 1 i a W 5 l Z D F c d T A w M j Y y L 1 N v d X J j Z S 5 7 R m x 1 e C B k Z S B k w 6 l j a G V 0 c y w x f S Z x d W 9 0 O y w m c X V v d D t T Z W N 0 a W 9 u M S 9 D b 2 1 i a W 5 l Z D F c d T A w M j Y y L 1 N v d X J j Z S 5 7 U G 9 p Z H M g Z G U g c 2 F j I C h r Z y k s M n 0 m c X V v d D s s J n F 1 b 3 Q 7 U 2 V j d G l v b j E v Q 2 9 t Y m l u Z W Q x X H U w M D I 2 M i 9 T b 3 V y Y 2 U u e 0 Z s d X g g Z G U g Z M O p Y 2 h l d H M g c 2 9 1 c m N l L D N 9 J n F 1 b 3 Q 7 L C Z x d W 9 0 O 1 N l Y 3 R p b 2 4 x L 0 N v b W J p b m V k M V x 1 M D A y N j I v U 2 9 1 c m N l L n t U e X B l I G R l I G N v b n R l b n U s N H 0 m c X V v d D s s J n F 1 b 3 Q 7 U 2 V j d G l v b j E v Q 2 9 t Y m l u Z W Q x X H U w M D I 2 M i 9 T b 3 V y Y 2 U u e 1 B v a W R z I C h r Z y k s N X 0 m c X V v d D s s J n F 1 b 3 Q 7 U 2 V j d G l v b j E v Q 2 9 t Y m l u Z W Q x X H U w M D I 2 M i 9 B Z G R l Z C B D b 2 5 k a X R p b 2 5 h b C B D b 2 x 1 b W 4 u e 0 Z s d X g g Z G U g Z M O p Y 2 h l d H M s N n 0 m c X V v d D t d L C Z x d W 9 0 O 0 N v b H V t b k N v d W 5 0 J n F 1 b 3 Q 7 O j c s J n F 1 b 3 Q 7 S 2 V 5 Q 2 9 s d W 1 u T m F t Z X M m c X V v d D s 6 W 1 0 s J n F 1 b 3 Q 7 Q 2 9 s d W 1 u S W R l b n R p d G l l c y Z x d W 9 0 O z p b J n F 1 b 3 Q 7 U 2 V j d G l v b j E v Q 2 9 t Y m l u Z W Q x X H U w M D I 2 M i 9 T b 3 V y Y 2 U u e 1 N l c n Z p Y 2 U g c 2 9 1 c m N l L D B 9 J n F 1 b 3 Q 7 L C Z x d W 9 0 O 1 N l Y 3 R p b 2 4 x L 0 N v b W J p b m V k M V x 1 M D A y N j I v U 2 9 1 c m N l L n t G b H V 4 I G R l I G T D q W N o Z X R z L D F 9 J n F 1 b 3 Q 7 L C Z x d W 9 0 O 1 N l Y 3 R p b 2 4 x L 0 N v b W J p b m V k M V x 1 M D A y N j I v U 2 9 1 c m N l L n t Q b 2 l k c y B k Z S B z Y W M g K G t n K S w y f S Z x d W 9 0 O y w m c X V v d D t T Z W N 0 a W 9 u M S 9 D b 2 1 i a W 5 l Z D F c d T A w M j Y y L 1 N v d X J j Z S 5 7 R m x 1 e C B k Z S B k w 6 l j a G V 0 c y B z b 3 V y Y 2 U s M 3 0 m c X V v d D s s J n F 1 b 3 Q 7 U 2 V j d G l v b j E v Q 2 9 t Y m l u Z W Q x X H U w M D I 2 M i 9 T b 3 V y Y 2 U u e 1 R 5 c G U g Z G U g Y 2 9 u d G V u d S w 0 f S Z x d W 9 0 O y w m c X V v d D t T Z W N 0 a W 9 u M S 9 D b 2 1 i a W 5 l Z D F c d T A w M j Y y L 1 N v d X J j Z S 5 7 U G 9 p Z H M g K G t n K S w 1 f S Z x d W 9 0 O y w m c X V v d D t T Z W N 0 a W 9 u M S 9 D b 2 1 i a W 5 l Z D F c d T A w M j Y y L 0 F k Z G V k I E N v b m R p d G l v b m F s I E N v b H V t b i 5 7 R m x 1 e C B k Z S B k w 6 l j a G V 0 c y w 2 f S Z x d W 9 0 O 1 0 s J n F 1 b 3 Q 7 U m V s Y X R p b 2 5 z a G l w S W 5 m b y Z x d W 9 0 O z p b X X 0 i I C 8 + P E V u d H J 5 I F R 5 c G U 9 I k Z p b G x D b 2 x 1 b W 5 U e X B l c y I g V m F s d W U 9 I n N C Z 1 l G Q m d Z R k F B P T 0 i I C 8 + P E V u d H J 5 I F R 5 c G U 9 I k Z p b G x D b 2 x 1 b W 5 O Y W 1 l c y I g V m F s d W U 9 I n N b J n F 1 b 3 Q 7 U 2 V y d m l j Z S B z b 3 V y Y 2 U m c X V v d D s s J n F 1 b 3 Q 7 U 3 R h c n Q g U 2 9 1 c m N l I F d h c 3 R l I F N 0 c m V h b S Z x d W 9 0 O y w m c X V v d D t U b 3 R h b C B N Y X N z I E t n K S Z x d W 9 0 O y w m c X V v d D t E a X N j Y X J k I F N v d X J j Z S B X Y X N 0 Z S B T d H J l Y W 0 m c X V v d D s s J n F 1 b 3 Q 7 V H l w Z S B k Z S B j b 2 5 0 Z W 5 1 J n F 1 b 3 Q 7 L C Z x d W 9 0 O 0 R p c 2 N h c m R l Z C B N Y X N z I C h L Z y k m c X V v d D s s J n F 1 b 3 Q 7 R m x 1 e C B k Z S B k w 6 l j a G V 0 c y Z x d W 9 0 O 1 0 i I C 8 + P E V u d H J 5 I F R 5 c G U 9 I l F 1 Z X J 5 S U Q i I F Z h b H V l P S J z Z j E 1 M G M 2 Y z k t Z j I z M y 0 0 M z B l L W J j N 2 Q t O D A z Y W I z O T A x N j M 5 I i A v P j x F b n R y e S B U e X B l P S J G a W x s T 2 J q Z W N 0 V H l w Z S I g V m F s d W U 9 I n N D b 2 5 u Z W N 0 a W 9 u T 2 5 s e S I g L z 4 8 R W 5 0 c n k g V H l w Z T 0 i R m l s b E V y c m 9 y Q 2 9 k Z S I g V m F s d W U 9 I n N V b m t u b 3 d u I i A v P j x F b n R y e S B U e X B l P S J G a W x s Q 2 9 1 b n Q i I F Z h b H V l P S J s M j E 4 I i A v P j x F b n R y e S B U e X B l P S J B Z G R l Z F R v R G F 0 Y U 1 v Z G V s I i B W Y W x 1 Z T 0 i b D A i I C 8 + P C 9 T d G F i b G V F b n R y a W V z P j w v S X R l b T 4 8 S X R l b T 4 8 S X R l b U x v Y 2 F 0 a W 9 u P j x J d G V t V H l w Z T 5 G b 3 J t d W x h P C 9 J d G V t V H l w Z T 4 8 S X R l b V B h d G g + U 2 V j d G l v b j E v Q 2 9 t Y m l u Z W Q x J T I 2 M i 9 T b 3 V y Y 2 U 8 L 0 l 0 Z W 1 Q Y X R o P j w v S X R l b U x v Y 2 F 0 a W 9 u P j x T d G F i b G V F b n R y a W V z I C 8 + P C 9 J d G V t P j x J d G V t P j x J d G V t T G 9 j Y X R p b 2 4 + P E l 0 Z W 1 U e X B l P k Z v c m 1 1 b G E 8 L 0 l 0 Z W 1 U e X B l P j x J d G V t U G F 0 a D 5 T Z W N 0 a W 9 u M S 9 D b 2 1 i a W 5 l Z D E l M j Y y L 1 J l b m F t Z W Q l M j B D b 2 x 1 b W 5 z P C 9 J d G V t U G F 0 a D 4 8 L 0 l 0 Z W 1 M b 2 N h d G l v b j 4 8 U 3 R h Y m x l R W 5 0 c m l l c y A v P j w v S X R l b T 4 8 S X R l b T 4 8 S X R l b U x v Y 2 F 0 a W 9 u P j x J d G V t V H l w Z T 5 G b 3 J t d W x h P C 9 J d G V t V H l w Z T 4 8 S X R l b V B h d G g + U 2 V j d G l v b j E v Q 2 9 t Y m l u Z W Q x J T I 2 M i 9 S Z W 1 v d m V k J T I w Q 2 9 s d W 1 u c z w v S X R l b V B h d G g + P C 9 J d G V t T G 9 j Y X R p b 2 4 + P F N 0 Y W J s Z U V u d H J p Z X M g L z 4 8 L 0 l 0 Z W 0 + P E l 0 Z W 0 + P E l 0 Z W 1 M b 2 N h d G l v b j 4 8 S X R l b V R 5 c G U + R m 9 y b X V s Y T w v S X R l b V R 5 c G U + P E l 0 Z W 1 Q Y X R o P l N l Y 3 R p b 2 4 x L 0 N v b W J p b m V k M S U y N j I v Q W R k Z W Q l M j B D b 2 5 k a X R p b 2 5 h b C U y M E N v b H V t b j w v S X R l b V B h d G g + P C 9 J d G V t T G 9 j Y X R p b 2 4 + P F N 0 Y W J s Z U V u d H J p Z X M g L z 4 8 L 0 l 0 Z W 0 + P E l 0 Z W 0 + P E l 0 Z W 1 M b 2 N h d G l v b j 4 8 S X R l b V R 5 c G U + R m 9 y b X V s Y T w v S X R l b V R 5 c G U + P E l 0 Z W 1 Q Y X R o P l N l Y 3 R p b 2 4 x L 0 N v b W J p b m V k M S U y N j I v U m V u Y W 1 l Z C U y M E N v b H V t b n M x P C 9 J d G V t U G F 0 a D 4 8 L 0 l 0 Z W 1 M b 2 N h d G l v b j 4 8 U 3 R h Y m x l R W 5 0 c m l l c y A v P j w v S X R l b T 4 8 S X R l b T 4 8 S X R l b U x v Y 2 F 0 a W 9 u P j x J d G V t V H l w Z T 5 G b 3 J t d W x h P C 9 J d G V t V H l w Z T 4 8 S X R l b V B h d G g + U 2 V j d G l v b j E v Q 2 9 t Y m l u Z W Q 8 L 0 l 0 Z W 1 Q Y X R o P j w v S X R l b U x v Y 2 F 0 a W 9 u P j x T d G F i b G V F b n R y a W V z P j x F b n R y e S B U e X B l P S J J c 1 B y a X Z h d G U i I F Z h b H V l P S J s M C I g L z 4 8 R W 5 0 c n k g V H l w Z T 0 i R m l s b E V u Y W J s Z W Q i I F Z h b H V l P S J s M C I g L z 4 8 R W 5 0 c n k g V H l w Z T 0 i R m l s b E 9 i a m V j d F R 5 c G U i I F Z h b H V l P S J z U G l 2 b 3 R 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G l 2 b 3 R P Y m p l Y 3 R O Y W 1 l I i B W Y W x 1 Z T 0 i c 1 L D q X N 1 b c O p I G R l I G R v b m 7 D q W V z I V B p d m 9 0 V G F i b G U z I i A v P j x F b n R y e S B U e X B l P S J G a W x s Z W R D b 2 1 w b G V 0 Z V J l c 3 V s d F R v V 2 9 y a 3 N o Z W V 0 I i B W Y W x 1 Z T 0 i b D A i I C 8 + P E V u d H J 5 I F R 5 c G U 9 I k Z p b G x M Y X N 0 V X B k Y X R l Z C I g V m F s d W U 9 I m Q y M D I y L T A 3 L T A 0 V D E 0 O j E y O j E 1 L j M 5 N j k 1 M z l a I i A v P j x F b n R y e S B U e X B l P S J S Z W N v d m V y e V R h c m d l d F N o Z W V 0 I i B W Y W x 1 Z T 0 i c 0 R h d G E g U 3 V t b W F y e S I g L z 4 8 R W 5 0 c n k g V H l w Z T 0 i U m V j b 3 Z l c n l U Y X J n Z X R D b 2 x 1 b W 4 i I F Z h b H V l P S J s M T Q i I C 8 + P E V u d H J 5 I F R 5 c G U 9 I l J l Y 2 9 2 Z X J 5 V G F y Z 2 V 0 U m 9 3 I i B W Y W x 1 Z T 0 i b D I 4 I i A v P j x F b n R y e S B U e X B l P S J R d W V y e U l E I i B W Y W x 1 Z T 0 i c 2 Q 2 N D d k Z D c x L T B j N G E t N D Q y Z i 1 i Y j h h L T E 4 M j g 1 Z j g x M z N k N i I g L z 4 8 R W 5 0 c n k g V H l w Z T 0 i R m l s b E N v b H V t b l R 5 c G V z I i B W Y W x 1 Z T 0 i c 0 J n W U Z C Z 1 l G Q U F Z R 0 J n Q U F B d 1 V H Q U E 9 P S I g L z 4 8 R W 5 0 c n k g V H l w Z T 0 i R m l s b E V y c m 9 y Q 2 9 1 b n Q i I F Z h b H V l P S J s M C I g L z 4 8 R W 5 0 c n k g V H l w Z T 0 i R m l s b E N v b H V t b k 5 h b W V z I i B W Y W x 1 Z T 0 i c 1 s m c X V v d D t T Z X J 2 a W N l I H N v d X J j Z S Z x d W 9 0 O y w m c X V v d D t T d G F y d C B T b 3 V y Y 2 U g V 2 F z d G U g U 3 R y Z W F t J n F 1 b 3 Q 7 L C Z x d W 9 0 O 1 R v d G F s I E 1 h c 3 M g S 2 c p J n F 1 b 3 Q 7 L C Z x d W 9 0 O 0 R p c 2 N h c m Q g U 2 9 1 c m N l I F d h c 3 R l I F N 0 c m V h b S Z x d W 9 0 O y w m c X V v d D t U e X B l I G R l I G N v b n R l b n U m c X V v d D s s J n F 1 b 3 Q 7 R G l z Y 2 F y Z G V k I E 1 h c 3 M g K E t n K S Z x d W 9 0 O y w m c X V v d D t G b H V 4 I G R l I G T D q W N o Z X R z J n F 1 b 3 Q 7 L C Z x d W 9 0 O 1 R 5 c G U g Z G U g c H J v Z H V p d C Z x d W 9 0 O y w m c X V v d D t Q c m 9 k d W l 0 J n F 1 b 3 Q 7 L C Z x d W 9 0 O 1 B s Y X N 0 a X F 1 Z S Z x d W 9 0 O y w m c X V v d D t G Y W J y a W N h b n Q m c X V v d D s s J n F 1 b 3 Q 7 U G F 5 c y B k Z S B m Y W J y a W N h d G l v b i Z x d W 9 0 O y w m c X V v d D t O b 2 1 i c m U g Z O K A m c O p b M O p b W V u d H M m c X V v d D s s J n F 1 b 3 Q 7 U G 9 p Z H M g Z G V z I M O p b M O p b W V u d H M g K G t n K S Z x d W 9 0 O y w m c X V v d D t B d X R y Z X M g a W 5 m b 3 J t Y X R p b 2 5 z I C h l b i B v c H R p b 2 4 p J n F 1 b 3 Q 7 L C Z x d W 9 0 O 1 L D q W Y u I H B o b 3 R v J n F 1 b 3 Q 7 X S I g L z 4 8 R W 5 0 c n k g V H l w Z T 0 i R m l s b E V y c m 9 y Q 2 9 k Z S I g V m F s d W U 9 I n N V b m t u b 3 d u I i A v P j x F b n R y e S B U e X B l P S J G a W x s Q 2 9 1 b n Q i I F Z h b H V l P S J s N T I 1 I i A v P j x F b n R y e S B U e X B l P S J G a W x s U 3 R h d H V z I i B W Y W x 1 Z T 0 i c 0 N v b X B s Z X R l I i A v P j x F b n R y e S B U e X B l P S J B Z G R l Z F R v R G F 0 Y U 1 v Z G V s I i B W Y W x 1 Z T 0 i b D A i I C 8 + P E V u d H J 5 I F R 5 c G U 9 I l J l b G F 0 a W 9 u c 2 h p c E l u Z m 9 D b 2 5 0 Y W l u Z X I i I F Z h b H V l P S J z e y Z x d W 9 0 O 2 N v b H V t b k N v d W 5 0 J n F 1 b 3 Q 7 O j E 2 L C Z x d W 9 0 O 2 t l e U N v b H V t b k 5 h b W V z J n F 1 b 3 Q 7 O l t d L C Z x d W 9 0 O 3 F 1 Z X J 5 U m V s Y X R p b 2 5 z a G l w c y Z x d W 9 0 O z p b X S w m c X V v d D t j b 2 x 1 b W 5 J Z G V u d G l 0 a W V z J n F 1 b 3 Q 7 O l s m c X V v d D t T Z W N 0 a W 9 u M S 9 D b 2 1 i a W 5 l Z C 9 T b 3 V y Y 2 U u e 1 N l c n Z p Y 2 U g c 2 9 1 c m N l L D B 9 J n F 1 b 3 Q 7 L C Z x d W 9 0 O 1 N l Y 3 R p b 2 4 x L 0 N v b W J p b m V k L 1 N v d X J j Z S 5 7 U 3 R h c n Q g U 2 9 1 c m N l I F d h c 3 R l I F N 0 c m V h b S w x f S Z x d W 9 0 O y w m c X V v d D t T Z W N 0 a W 9 u M S 9 D b 2 1 i a W 5 l Z C 9 T b 3 V y Y 2 U u e 1 R v d G F s I E 1 h c 3 M g S 2 c p L D J 9 J n F 1 b 3 Q 7 L C Z x d W 9 0 O 1 N l Y 3 R p b 2 4 x L 0 N v b W J p b m V k L 1 N v d X J j Z S 5 7 R G l z Y 2 F y Z C B T b 3 V y Y 2 U g V 2 F z d G U g U 3 R y Z W F t L D N 9 J n F 1 b 3 Q 7 L C Z x d W 9 0 O 1 N l Y 3 R p b 2 4 x L 0 N v b W J p b m V k L 1 N v d X J j Z S 5 7 V H l w Z S B k Z S B j b 2 5 0 Z W 5 1 L D R 9 J n F 1 b 3 Q 7 L C Z x d W 9 0 O 1 N l Y 3 R p b 2 4 x L 0 N v b W J p b m V k L 1 N v d X J j Z S 5 7 R G l z Y 2 F y Z G V k I E 1 h c 3 M g K E t n K S w 1 f S Z x d W 9 0 O y w m c X V v d D t T Z W N 0 a W 9 u M S 9 D b 2 1 i a W 5 l Z C 9 T b 3 V y Y 2 U u e 0 Z s d X g g Z G U g Z M O p Y 2 h l d H M s N n 0 m c X V v d D s s J n F 1 b 3 Q 7 U 2 V j d G l v b j E v Q 2 9 t Y m l u Z W Q v U 2 9 1 c m N l L n t U e X B l I G R l I H B y b 2 R 1 a X Q s N 3 0 m c X V v d D s s J n F 1 b 3 Q 7 U 2 V j d G l v b j E v Q 2 9 t Y m l u Z W Q v U 2 9 1 c m N l L n t Q c m 9 k d W l 0 L D h 9 J n F 1 b 3 Q 7 L C Z x d W 9 0 O 1 N l Y 3 R p b 2 4 x L 0 N v b W J p b m V k L 1 N v d X J j Z S 5 7 U G x h c 3 R p c X V l L D l 9 J n F 1 b 3 Q 7 L C Z x d W 9 0 O 1 N l Y 3 R p b 2 4 x L 0 N v b W J p b m V k L 1 N v d X J j Z S 5 7 R m F i c m l j Y W 5 0 L D E w f S Z x d W 9 0 O y w m c X V v d D t T Z W N 0 a W 9 u M S 9 D b 2 1 i a W 5 l Z C 9 T b 3 V y Y 2 U u e 1 B h e X M g Z G U g Z m F i c m l j Y X R p b 2 4 s M T F 9 J n F 1 b 3 Q 7 L C Z x d W 9 0 O 1 N l Y 3 R p b 2 4 x L 0 N v b W J p b m V k L 1 N v d X J j Z S 5 7 T m 9 t Y n J l I G T i g J n D q W z D q W 1 l b n R z L D E y f S Z x d W 9 0 O y w m c X V v d D t T Z W N 0 a W 9 u M S 9 D b 2 1 i a W 5 l Z C 9 T b 3 V y Y 2 U u e 1 B v a W R z I G R l c y D D q W z D q W 1 l b n R z I C h r Z y k s M T N 9 J n F 1 b 3 Q 7 L C Z x d W 9 0 O 1 N l Y 3 R p b 2 4 x L 0 N v b W J p b m V k L 1 N v d X J j Z S 5 7 Q X V 0 c m V z I G l u Z m 9 y b W F 0 a W 9 u c y A o Z W 4 g b 3 B 0 a W 9 u K S w x N H 0 m c X V v d D s s J n F 1 b 3 Q 7 U 2 V j d G l v b j E v Q 2 9 t Y m l u Z W Q v U 2 9 1 c m N l L n t S w 6 l m L i B w a G 9 0 b y w x N X 0 m c X V v d D t d L C Z x d W 9 0 O 0 N v b H V t b k N v d W 5 0 J n F 1 b 3 Q 7 O j E 2 L C Z x d W 9 0 O 0 t l e U N v b H V t b k 5 h b W V z J n F 1 b 3 Q 7 O l t d L C Z x d W 9 0 O 0 N v b H V t b k l k Z W 5 0 a X R p Z X M m c X V v d D s 6 W y Z x d W 9 0 O 1 N l Y 3 R p b 2 4 x L 0 N v b W J p b m V k L 1 N v d X J j Z S 5 7 U 2 V y d m l j Z S B z b 3 V y Y 2 U s M H 0 m c X V v d D s s J n F 1 b 3 Q 7 U 2 V j d G l v b j E v Q 2 9 t Y m l u Z W Q v U 2 9 1 c m N l L n t T d G F y d C B T b 3 V y Y 2 U g V 2 F z d G U g U 3 R y Z W F t L D F 9 J n F 1 b 3 Q 7 L C Z x d W 9 0 O 1 N l Y 3 R p b 2 4 x L 0 N v b W J p b m V k L 1 N v d X J j Z S 5 7 V G 9 0 Y W w g T W F z c y B L Z y k s M n 0 m c X V v d D s s J n F 1 b 3 Q 7 U 2 V j d G l v b j E v Q 2 9 t Y m l u Z W Q v U 2 9 1 c m N l L n t E a X N j Y X J k I F N v d X J j Z S B X Y X N 0 Z S B T d H J l Y W 0 s M 3 0 m c X V v d D s s J n F 1 b 3 Q 7 U 2 V j d G l v b j E v Q 2 9 t Y m l u Z W Q v U 2 9 1 c m N l L n t U e X B l I G R l I G N v b n R l b n U s N H 0 m c X V v d D s s J n F 1 b 3 Q 7 U 2 V j d G l v b j E v Q 2 9 t Y m l u Z W Q v U 2 9 1 c m N l L n t E a X N j Y X J k Z W Q g T W F z c y A o S 2 c p L D V 9 J n F 1 b 3 Q 7 L C Z x d W 9 0 O 1 N l Y 3 R p b 2 4 x L 0 N v b W J p b m V k L 1 N v d X J j Z S 5 7 R m x 1 e C B k Z S B k w 6 l j a G V 0 c y w 2 f S Z x d W 9 0 O y w m c X V v d D t T Z W N 0 a W 9 u M S 9 D b 2 1 i a W 5 l Z C 9 T b 3 V y Y 2 U u e 1 R 5 c G U g Z G U g c H J v Z H V p d C w 3 f S Z x d W 9 0 O y w m c X V v d D t T Z W N 0 a W 9 u M S 9 D b 2 1 i a W 5 l Z C 9 T b 3 V y Y 2 U u e 1 B y b 2 R 1 a X Q s O H 0 m c X V v d D s s J n F 1 b 3 Q 7 U 2 V j d G l v b j E v Q 2 9 t Y m l u Z W Q v U 2 9 1 c m N l L n t Q b G F z d G l x d W U s O X 0 m c X V v d D s s J n F 1 b 3 Q 7 U 2 V j d G l v b j E v Q 2 9 t Y m l u Z W Q v U 2 9 1 c m N l L n t G Y W J y a W N h b n Q s M T B 9 J n F 1 b 3 Q 7 L C Z x d W 9 0 O 1 N l Y 3 R p b 2 4 x L 0 N v b W J p b m V k L 1 N v d X J j Z S 5 7 U G F 5 c y B k Z S B m Y W J y a W N h d G l v b i w x M X 0 m c X V v d D s s J n F 1 b 3 Q 7 U 2 V j d G l v b j E v Q 2 9 t Y m l u Z W Q v U 2 9 1 c m N l L n t O b 2 1 i c m U g Z O K A m c O p b M O p b W V u d H M s M T J 9 J n F 1 b 3 Q 7 L C Z x d W 9 0 O 1 N l Y 3 R p b 2 4 x L 0 N v b W J p b m V k L 1 N v d X J j Z S 5 7 U G 9 p Z H M g Z G V z I M O p b M O p b W V u d H M g K G t n K S w x M 3 0 m c X V v d D s s J n F 1 b 3 Q 7 U 2 V j d G l v b j E v Q 2 9 t Y m l u Z W Q v U 2 9 1 c m N l L n t B d X R y Z X M g a W 5 m b 3 J t Y X R p b 2 5 z I C h l b i B v c H R p b 2 4 p L D E 0 f S Z x d W 9 0 O y w m c X V v d D t T Z W N 0 a W 9 u M S 9 D b 2 1 i a W 5 l Z C 9 T b 3 V y Y 2 U u e 1 L D q W Y u I H B o b 3 R v L D E 1 f S Z x d W 9 0 O 1 0 s J n F 1 b 3 Q 7 U m V s Y X R p b 2 5 z a G l w S W 5 m b y Z x d W 9 0 O z p b X X 0 i I C 8 + P C 9 T d G F i b G V F b n R y a W V z P j w v S X R l b T 4 8 S X R l b T 4 8 S X R l b U x v Y 2 F 0 a W 9 u P j x J d G V t V H l w Z T 5 G b 3 J t d W x h P C 9 J d G V t V H l w Z T 4 8 S X R l b V B h d G g + U 2 V j d G l v b j E v Q 2 9 t Y m l u Z W Q v U 2 9 1 c m N l P C 9 J d G V t U G F 0 a D 4 8 L 0 l 0 Z W 1 M b 2 N h d G l v b j 4 8 U 3 R h Y m x l R W 5 0 c m l l c y A v P j w v S X R l b T 4 8 S X R l b T 4 8 S X R l b U x v Y 2 F 0 a W 9 u P j x J d G V t V H l w Z T 5 G b 3 J t d W x h P C 9 J d G V t V H l w Z T 4 8 S X R l b V B h d G g + U 2 V j d G l v b j E v V W 5 z b 3 J 0 Z W R f T W F 0 Z X J p 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A i I C 8 + P E V u d H J 5 I F R 5 c G U 9 I k Z p b G x M Y X N 0 V X B k Y X R l Z C I g V m F s d W U 9 I m Q y M D I y L T A 2 L T I 3 V D E z O j A 2 O j I 2 L j g 5 O D Y 1 N T l a I i A v P j x F b n R y e S B U e X B l P S J R d W V y e U l E I i B W Y W x 1 Z T 0 i c 2 Q 0 Y j Y 5 Z j N h L W E 0 Y 2 M t N D g 5 Z i 1 h M z k x L T k z Y j U 4 N W Y x Z T c x Y S 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1 V u c 2 9 y d G V k X 0 1 h d G V y a W F s L 0 N o Y W 5 n Z W Q g V H l w Z S 5 7 R G V w Y X J 0 b W V u d C B T b 3 V y Y 2 U s M H 0 m c X V v d D s s J n F 1 b 3 Q 7 U 2 V j d G l v b j E v V W 5 z b 3 J 0 Z W R f T W F 0 Z X J p Y W w v Q 2 h h b m d l Z C B U e X B l L n t X Y X N 0 Z S B T d H J l Y W 0 s M X 0 m c X V v d D s s J n F 1 b 3 Q 7 U 2 V j d G l v b j E v V W 5 z b 3 J 0 Z W R f T W F 0 Z X J p Y W w v Q 2 h h b m d l Z C B U e X B l L n t C Y W c g d 2 V p Z 2 h 0 I C h L Z y k s M n 0 m c X V v d D t d L C Z x d W 9 0 O 0 N v b H V t b k N v d W 5 0 J n F 1 b 3 Q 7 O j M s J n F 1 b 3 Q 7 S 2 V 5 Q 2 9 s d W 1 u T m F t Z X M m c X V v d D s 6 W 1 0 s J n F 1 b 3 Q 7 Q 2 9 s d W 1 u S W R l b n R p d G l l c y Z x d W 9 0 O z p b J n F 1 b 3 Q 7 U 2 V j d G l v b j E v V W 5 z b 3 J 0 Z W R f T W F 0 Z X J p Y W w v Q 2 h h b m d l Z C B U e X B l L n t E Z X B h c n R t Z W 5 0 I F N v d X J j Z S w w f S Z x d W 9 0 O y w m c X V v d D t T Z W N 0 a W 9 u M S 9 V b n N v c n R l Z F 9 N Y X R l c m l h b C 9 D a G F u Z 2 V k I F R 5 c G U u e 1 d h c 3 R l I F N 0 c m V h b S w x f S Z x d W 9 0 O y w m c X V v d D t T Z W N 0 a W 9 u M S 9 V b n N v c n R l Z F 9 N Y X R l c m l h b C 9 D a G F u Z 2 V k I F R 5 c G U u e 0 J h Z y B 3 Z W l n a H Q g K E t n K S w y f S Z x d W 9 0 O 1 0 s J n F 1 b 3 Q 7 U m V s Y X R p b 2 5 z a G l w S W 5 m b y Z x d W 9 0 O z p b X X 0 i I C 8 + P C 9 T d G F i b G V F b n R y a W V z P j w v S X R l b T 4 8 S X R l b T 4 8 S X R l b U x v Y 2 F 0 a W 9 u P j x J d G V t V H l w Z T 5 G b 3 J t d W x h P C 9 J d G V t V H l w Z T 4 8 S X R l b V B h d G g + U 2 V j d G l v b j E v V W 5 z b 3 J 0 Z W R f T W F 0 Z X J p Y W w l M j A o M i k v U 2 9 1 c m N l P C 9 J d G V t U G F 0 a D 4 8 L 0 l 0 Z W 1 M b 2 N h d G l v b j 4 8 U 3 R h Y m x l R W 5 0 c m l l c y A v P j w v S X R l b T 4 8 S X R l b T 4 8 S X R l b U x v Y 2 F 0 a W 9 u P j x J d G V t V H l w Z T 5 G b 3 J t d W x h P C 9 J d G V t V H l w Z T 4 8 S X R l b V B h d G g + U 2 V j d G l v b j E v V W 5 z b 3 J 0 Z W R f T W F 0 Z X J p Y W w l M j A o M i k v Q 2 h h b m d l Z C U y M F R 5 c G U 8 L 0 l 0 Z W 1 Q Y X R o P j w v S X R l b U x v Y 2 F 0 a W 9 u P j x T d G F i b G V F b n R y a W V z I C 8 + P C 9 J d G V t P j x J d G V t P j x J d G V t T G 9 j Y X R p b 2 4 + P E l 0 Z W 1 U e X B l P k Z v c m 1 1 b G E 8 L 0 l 0 Z W 1 U e X B l P j x J d G V t U G F 0 a D 5 T Z W N 0 a W 9 u M S 9 E a X N j Y X J k Z W R f Q 2 9 u d G V u d H M 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A i I C 8 + P E V u d H J 5 I F R 5 c G U 9 I k Z p b G x M Y X N 0 V X B k Y X R l Z C I g V m F s d W U 9 I m Q y M D I y L T A 2 L T I 3 V D E z O j A 2 O j I 2 L j k x M T Y 1 N D l a I i A v P j x F b n R y e S B U e X B l P S J R d W V y e U l E I i B W Y W x 1 Z T 0 i c z g w Y W U 2 N j g z L T k y N D I t N G U 5 Y i 1 i Y W Q z L T g 2 N G Y 2 M G Y 1 Z G Y x N 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0 R p c 2 N h c m R l Z F 9 D b 2 5 0 Z W 5 0 c y 9 D a G F u Z 2 V k I F R 5 c G U u e 0 R l c G F y d G 1 l b n Q g U 2 9 1 c m N l L D B 9 J n F 1 b 3 Q 7 L C Z x d W 9 0 O 1 N l Y 3 R p b 2 4 x L 0 R p c 2 N h c m R l Z F 9 D b 2 5 0 Z W 5 0 c y 9 D a G F u Z 2 V k I F R 5 c G U u e 1 N v d X J j Z S B X Y X N 0 Z S B T d H J l Y W 0 s M X 0 m c X V v d D s s J n F 1 b 3 Q 7 U 2 V j d G l v b j E v R G l z Y 2 F y Z G V k X 0 N v b n R l b n R z L 0 N o Y W 5 n Z W Q g V H l w Z S 5 7 Q 2 9 u d G V u d H M g V H l w Z S w y f S Z x d W 9 0 O y w m c X V v d D t T Z W N 0 a W 9 u M S 9 E a X N j Y X J k Z W R f Q 2 9 u d G V u d H M v Q 2 h h b m d l Z C B U e X B l L n t X Z W l n a H Q g K E t n K S w z f S Z x d W 9 0 O y w m c X V v d D t T Z W N 0 a W 9 u M S 9 E a X N j Y X J k Z W R f Q 2 9 u d G V u d H M v Q 2 h h b m d l Z C B U e X B l L n t O b 3 R l c y w 0 f S Z x d W 9 0 O y w m c X V v d D t T Z W N 0 a W 9 u M S 9 E a X N j Y X J k Z W R f Q 2 9 u d G V u d H M v Q 2 h h b m d l Z C B U e X B l L n t Q a G 9 0 b y B S Z W Y s N X 0 m c X V v d D t d L C Z x d W 9 0 O 0 N v b H V t b k N v d W 5 0 J n F 1 b 3 Q 7 O j Y s J n F 1 b 3 Q 7 S 2 V 5 Q 2 9 s d W 1 u T m F t Z X M m c X V v d D s 6 W 1 0 s J n F 1 b 3 Q 7 Q 2 9 s d W 1 u S W R l b n R p d G l l c y Z x d W 9 0 O z p b J n F 1 b 3 Q 7 U 2 V j d G l v b j E v R G l z Y 2 F y Z G V k X 0 N v b n R l b n R z L 0 N o Y W 5 n Z W Q g V H l w Z S 5 7 R G V w Y X J 0 b W V u d C B T b 3 V y Y 2 U s M H 0 m c X V v d D s s J n F 1 b 3 Q 7 U 2 V j d G l v b j E v R G l z Y 2 F y Z G V k X 0 N v b n R l b n R z L 0 N o Y W 5 n Z W Q g V H l w Z S 5 7 U 2 9 1 c m N l I F d h c 3 R l I F N 0 c m V h b S w x f S Z x d W 9 0 O y w m c X V v d D t T Z W N 0 a W 9 u M S 9 E a X N j Y X J k Z W R f Q 2 9 u d G V u d H M v Q 2 h h b m d l Z C B U e X B l L n t D b 2 5 0 Z W 5 0 c y B U e X B l L D J 9 J n F 1 b 3 Q 7 L C Z x d W 9 0 O 1 N l Y 3 R p b 2 4 x L 0 R p c 2 N h c m R l Z F 9 D b 2 5 0 Z W 5 0 c y 9 D a G F u Z 2 V k I F R 5 c G U u e 1 d l a W d o d C A o S 2 c p L D N 9 J n F 1 b 3 Q 7 L C Z x d W 9 0 O 1 N l Y 3 R p b 2 4 x L 0 R p c 2 N h c m R l Z F 9 D b 2 5 0 Z W 5 0 c y 9 D a G F u Z 2 V k I F R 5 c G U u e 0 5 v d G V z L D R 9 J n F 1 b 3 Q 7 L C Z x d W 9 0 O 1 N l Y 3 R p b 2 4 x L 0 R p c 2 N h c m R l Z F 9 D b 2 5 0 Z W 5 0 c y 9 D a G F u Z 2 V k I F R 5 c G U u e 1 B o b 3 R v I F J l Z i w 1 f S Z x d W 9 0 O 1 0 s J n F 1 b 3 Q 7 U m V s Y X R p b 2 5 z a G l w S W 5 m b y Z x d W 9 0 O z p b X X 0 i I C 8 + P C 9 T d G F i b G V F b n R y a W V z P j w v S X R l b T 4 8 S X R l b T 4 8 S X R l b U x v Y 2 F 0 a W 9 u P j x J d G V t V H l w Z T 5 G b 3 J t d W x h P C 9 J d G V t V H l w Z T 4 8 S X R l b V B h d G g + U 2 V j d G l v b j E v R G l z Y 2 F y Z G V k X 0 N v b n R l b n R z J T I w K D I p L 1 N v d X J j Z T w v S X R l b V B h d G g + P C 9 J d G V t T G 9 j Y X R p b 2 4 + P F N 0 Y W J s Z U V u d H J p Z X M g L z 4 8 L 0 l 0 Z W 0 + P E l 0 Z W 0 + P E l 0 Z W 1 M b 2 N h d G l v b j 4 8 S X R l b V R 5 c G U + R m 9 y b X V s Y T w v S X R l b V R 5 c G U + P E l 0 Z W 1 Q Y X R o P l N l Y 3 R p b 2 4 x L 0 R p c 2 N h c m R l Z F 9 D b 2 5 0 Z W 5 0 c y U y M C g y K S 9 D a G F u Z 2 V k J T I w V H l w Z T w v S X R l b V B h d G g + P C 9 J d G V t T G 9 j Y X R p b 2 4 + P F N 0 Y W J s Z U V u d H J p Z X M g L z 4 8 L 0 l 0 Z W 0 + P E l 0 Z W 0 + P E l 0 Z W 1 M b 2 N h d G l v b j 4 8 S X R l b V R 5 c G U + R m 9 y b X V s Y T w v S X R l b V R 5 c G U + P E l 0 Z W 1 Q Y X R o P l N l Y 3 R p b 2 4 x L 0 N v b W J p b m V k M S U y N j I 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Q a X Z v d E 9 i a m V j d E 5 h b W U i I F Z h b H V l P S J z R G F 0 Y S B T d W 1 t Y X J 5 I V B p d m 9 0 V G F i b G U x O C I g L z 4 8 R W 5 0 c n k g V H l w Z T 0 i R m l s b G V k Q 2 9 t c G x l d G V S Z X N 1 b H R U b 1 d v c m t z a G V l d C I g V m F s d W U 9 I m w w I i A v P j x F b n R y e S B U e X B l P S J G a W x s T G F z d F V w Z G F 0 Z W Q i I F Z h b H V l P S J k M j A y M i 0 w N i 0 y N 1 Q x M z o w N j o y N i 4 5 M j I 2 N T g 2 W i I g L z 4 8 R W 5 0 c n k g V H l w Z T 0 i R m l s b E V y c m 9 y Q 2 9 k Z S I g V m F s d W U 9 I n N V b m t u b 3 d u I i A v P j x F b n R y e S B U e X B l P S J G a W x s U 3 R h d H V z I i B W Y W x 1 Z T 0 i c 0 N v b X B s Z X R l I i A v P j x F b n R y e S B U e X B l P S J B Z G R l Z F R v R G F 0 Y U 1 v Z G V s I i B W Y W x 1 Z T 0 i b D A i I C 8 + P E V u d H J 5 I F R 5 c G U 9 I l F 1 Z X J 5 S U Q i I F Z h b H V l P S J z Z j E 1 M G M 2 Y z k t Z j I z M y 0 0 M z B l L W J j N 2 Q t O D A z Y W I z O T A x N j M 5 I i A v P j x F b n R y e S B U e X B l P S J S Z W x h d G l v b n N o a X B J b m Z v Q 2 9 u d G F p b m V y I i B W Y W x 1 Z T 0 i c 3 s m c X V v d D t j b 2 x 1 b W 5 D b 3 V u d C Z x d W 9 0 O z o 4 L C Z x d W 9 0 O 2 t l e U N v b H V t b k 5 h b W V z J n F 1 b 3 Q 7 O l t d L C Z x d W 9 0 O 3 F 1 Z X J 5 U m V s Y X R p b 2 5 z a G l w c y Z x d W 9 0 O z p b X S w m c X V v d D t j b 2 x 1 b W 5 J Z G V u d G l 0 a W V z J n F 1 b 3 Q 7 O l s m c X V v d D t T Z W N 0 a W 9 u M S 9 D b 2 1 i a W 5 l Z D F c d T A w M j Y y L 1 N v d X J j Z S 5 7 S G 9 z c G l 0 Y W w g c m V m Z X J l b m N l L D B 9 J n F 1 b 3 Q 7 L C Z x d W 9 0 O 1 N l Y 3 R p b 2 4 x L 0 N v b W J p b m V k M V x 1 M D A y N j I v U 2 9 1 c m N l L n t E Z X B h c n R t Z W 5 0 I F N v d X J j Z S w x f S Z x d W 9 0 O y w m c X V v d D t T Z W N 0 a W 9 u M S 9 D b 2 1 i a W 5 l Z D F c d T A w M j Y y L 1 N v d X J j Z S 5 7 V 2 F z d G U g U 3 R y Z W F t L D J 9 J n F 1 b 3 Q 7 L C Z x d W 9 0 O 1 N l Y 3 R p b 2 4 x L 0 N v b W J p b m V k M V x 1 M D A y N j I v U 2 9 1 c m N l L n t C Y W c g d 2 V p Z 2 h 0 I C h L Z y k s M 3 0 m c X V v d D s s J n F 1 b 3 Q 7 U 2 V j d G l v b j E v Q 2 9 t Y m l u Z W Q x X H U w M D I 2 M i 9 T b 3 V y Y 2 U u e 1 N v d X J j Z S B X Y X N 0 Z S B T d H J l Y W 0 s N H 0 m c X V v d D s s J n F 1 b 3 Q 7 U 2 V j d G l v b j E v Q 2 9 t Y m l u Z W Q x X H U w M D I 2 M i 9 T b 3 V y Y 2 U u e 0 N v b n R l b n R z I F R 5 c G U s N X 0 m c X V v d D s s J n F 1 b 3 Q 7 U 2 V j d G l v b j E v Q 2 9 t Y m l u Z W Q x X H U w M D I 2 M i 9 T b 3 V y Y 2 U u e 1 d l a W d o d C A o S 2 c p L D Z 9 J n F 1 b 3 Q 7 L C Z x d W 9 0 O 1 N l Y 3 R p b 2 4 x L 0 N v b W J p b m V k M V x 1 M D A y N j I v Q W R k Z W Q g Q 2 9 u Z G l 0 a W 9 u Y W w g Q 2 9 s d W 1 u L n t X Y X N 0 Z S B T d H J l Y W 0 s N 3 0 m c X V v d D t d L C Z x d W 9 0 O 0 N v b H V t b k N v d W 5 0 J n F 1 b 3 Q 7 O j g s J n F 1 b 3 Q 7 S 2 V 5 Q 2 9 s d W 1 u T m F t Z X M m c X V v d D s 6 W 1 0 s J n F 1 b 3 Q 7 Q 2 9 s d W 1 u S W R l b n R p d G l l c y Z x d W 9 0 O z p b J n F 1 b 3 Q 7 U 2 V j d G l v b j E v Q 2 9 t Y m l u Z W Q x X H U w M D I 2 M i 9 T b 3 V y Y 2 U u e 0 h v c 3 B p d G F s I H J l Z m V y Z W 5 j Z S w w f S Z x d W 9 0 O y w m c X V v d D t T Z W N 0 a W 9 u M S 9 D b 2 1 i a W 5 l Z D F c d T A w M j Y y L 1 N v d X J j Z S 5 7 R G V w Y X J 0 b W V u d C B T b 3 V y Y 2 U s M X 0 m c X V v d D s s J n F 1 b 3 Q 7 U 2 V j d G l v b j E v Q 2 9 t Y m l u Z W Q x X H U w M D I 2 M i 9 T b 3 V y Y 2 U u e 1 d h c 3 R l I F N 0 c m V h b S w y f S Z x d W 9 0 O y w m c X V v d D t T Z W N 0 a W 9 u M S 9 D b 2 1 i a W 5 l Z D F c d T A w M j Y y L 1 N v d X J j Z S 5 7 Q m F n I H d l a W d o d C A o S 2 c p L D N 9 J n F 1 b 3 Q 7 L C Z x d W 9 0 O 1 N l Y 3 R p b 2 4 x L 0 N v b W J p b m V k M V x 1 M D A y N j I v U 2 9 1 c m N l L n t T b 3 V y Y 2 U g V 2 F z d G U g U 3 R y Z W F t L D R 9 J n F 1 b 3 Q 7 L C Z x d W 9 0 O 1 N l Y 3 R p b 2 4 x L 0 N v b W J p b m V k M V x 1 M D A y N j I v U 2 9 1 c m N l L n t D b 2 5 0 Z W 5 0 c y B U e X B l L D V 9 J n F 1 b 3 Q 7 L C Z x d W 9 0 O 1 N l Y 3 R p b 2 4 x L 0 N v b W J p b m V k M V x 1 M D A y N j I v U 2 9 1 c m N l L n t X Z W l n a H Q g K E t n K S w 2 f S Z x d W 9 0 O y w m c X V v d D t T Z W N 0 a W 9 u M S 9 D b 2 1 i a W 5 l Z D F c d T A w M j Y y L 0 F k Z G V k I E N v b m R p d G l v b m F s I E N v b H V t b i 5 7 V 2 F z d G U g U 3 R y Z W F t L D d 9 J n F 1 b 3 Q 7 X S w m c X V v d D t S Z W x h d G l v b n N o a X B J b m Z v J n F 1 b 3 Q 7 O l t d f S I g L z 4 8 L 1 N 0 Y W J s Z U V u d H J p Z X M + P C 9 J d G V t P j x J d G V t P j x J d G V t T G 9 j Y X R p b 2 4 + P E l 0 Z W 1 U e X B l P k Z v c m 1 1 b G E 8 L 0 l 0 Z W 1 U e X B l P j x J d G V t U G F 0 a D 5 T Z W N 0 a W 9 u M S 9 D b 2 1 i a W 5 l Z D E l M j Y y J T I w K D I p L 1 N v d X J j Z T w v S X R l b V B h d G g + P C 9 J d G V t T G 9 j Y X R p b 2 4 + P F N 0 Y W J s Z U V u d H J p Z X M g L z 4 8 L 0 l 0 Z W 0 + P E l 0 Z W 0 + P E l 0 Z W 1 M b 2 N h d G l v b j 4 8 S X R l b V R 5 c G U + R m 9 y b X V s Y T w v S X R l b V R 5 c G U + P E l 0 Z W 1 Q Y X R o P l N l Y 3 R p b 2 4 x L 0 N v b W J p b m V k M S U y N j I l M j A o M i k v U m V u Y W 1 l Z C U y M E N v b H V t b n M 8 L 0 l 0 Z W 1 Q Y X R o P j w v S X R l b U x v Y 2 F 0 a W 9 u P j x T d G F i b G V F b n R y a W V z I C 8 + P C 9 J d G V t P j x J d G V t P j x J d G V t T G 9 j Y X R p b 2 4 + P E l 0 Z W 1 U e X B l P k Z v c m 1 1 b G E 8 L 0 l 0 Z W 1 U e X B l P j x J d G V t U G F 0 a D 5 T Z W N 0 a W 9 u M S 9 D b 2 1 i a W 5 l Z D E l M j Y y J T I w K D I p L 1 J l b W 9 2 Z W Q l M j B D b 2 x 1 b W 5 z P C 9 J d G V t U G F 0 a D 4 8 L 0 l 0 Z W 1 M b 2 N h d G l v b j 4 8 U 3 R h Y m x l R W 5 0 c m l l c y A v P j w v S X R l b T 4 8 S X R l b T 4 8 S X R l b U x v Y 2 F 0 a W 9 u P j x J d G V t V H l w Z T 5 G b 3 J t d W x h P C 9 J d G V t V H l w Z T 4 8 S X R l b V B h d G g + U 2 V j d G l v b j E v Q 2 9 t Y m l u Z W Q x J T I 2 M i U y M C g y K S 9 B Z G R l Z C U y M E N v b m R p d G l v b m F s J T I w Q 2 9 s d W 1 u P C 9 J d G V t U G F 0 a D 4 8 L 0 l 0 Z W 1 M b 2 N h d G l v b j 4 8 U 3 R h Y m x l R W 5 0 c m l l c y A v P j w v S X R l b T 4 8 S X R l b T 4 8 S X R l b U x v Y 2 F 0 a W 9 u P j x J d G V t V H l w Z T 5 G b 3 J t d W x h P C 9 J d G V t V H l w Z T 4 8 S X R l b V B h d G g + U 2 V j d G l v b j E v Q 2 9 t Y m l u Z W Q x J T I 2 M i U y M C g y K S 9 S Z W 5 h b W V k J T I w Q 2 9 s d W 1 u c z E 8 L 0 l 0 Z W 1 Q Y X R o P j w v S X R l b U x v Y 2 F 0 a W 9 u P j x T d G F i b G V F b n R y a W V z I C 8 + P C 9 J d G V t P j x J d G V t P j x J d G V t T G 9 j Y X R p b 2 4 + P E l 0 Z W 1 U e X B l P k Z v c m 1 1 b G E 8 L 0 l 0 Z W 1 U e X B l P j x J d G V t U G F 0 a D 5 T Z W N 0 a W 9 u M S 9 T b 3 J 0 Z W R f b W F 0 Z X J p Y W x z 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w I i A v P j x F b n R y e S B U e X B l P S J G a W x s R X J y b 3 J D b 2 R l I i B W Y W x 1 Z T 0 i c 1 V u a 2 5 v d 2 4 i I C 8 + P E V u d H J 5 I F R 5 c G U 9 I l F 1 Z X J 5 S U Q i I F Z h b H V l P S J z N m F m M z U 1 Y 2 M t Y m R h Z i 0 0 Z j g y L T k x N j E t Y m V k Y W U 4 Y z k x Y 2 N h I i A v P j x F b n R y e S B U e X B l P S J G a W x s T G F z d F V w Z G F 0 Z W Q i I F Z h b H V l P S J k M j A y M i 0 w N i 0 y N 1 Q x M z o w N j o y N i 4 5 M z Q 2 N T Q 4 W i I g L z 4 8 R W 5 0 c n k g V H l w Z T 0 i R m l s b F N 0 Y X R 1 c y I g V m F s d W U 9 I n N D b 2 1 w b G V 0 Z S I g L z 4 8 R W 5 0 c n k g V H l w Z T 0 i Q W R k Z W R U b 0 R h d G F N b 2 R l b C I g V m F s d W U 9 I m w w I i A v P j x F b n R y e S B U e X B l P S J S Z W x h d G l v b n N o a X B J b m Z v Q 2 9 u d G F p b m V y I i B W Y W x 1 Z T 0 i c 3 s m c X V v d D t j b 2 x 1 b W 5 D b 3 V u d C Z x d W 9 0 O z o x M S w m c X V v d D t r Z X l D b 2 x 1 b W 5 O Y W 1 l c y Z x d W 9 0 O z p b X S w m c X V v d D t x d W V y e V J l b G F 0 a W 9 u c 2 h p c H M m c X V v d D s 6 W 1 0 s J n F 1 b 3 Q 7 Y 2 9 s d W 1 u S W R l b n R p d G l l c y Z x d W 9 0 O z p b J n F 1 b 3 Q 7 U 2 V j d G l v b j E v U 2 9 y d G V k X 2 1 h d G V y a W F s c y 9 D a G F u Z 2 V k I F R 5 c G U u e 0 R l c G F y d G 1 l b n Q g U 2 9 1 c m N l L D B 9 J n F 1 b 3 Q 7 L C Z x d W 9 0 O 1 N l Y 3 R p b 2 4 x L 1 N v c n R l Z F 9 t Y X R l c m l h b H M v Q 2 h h b m d l Z C B U e X B l L n t X Y X N 0 Z S B T d H J l Y W 0 s M X 0 m c X V v d D s s J n F 1 b 3 Q 7 U 2 V j d G l v b j E v U 2 9 y d G V k X 2 1 h d G V y a W F s c y 9 D a G F u Z 2 V k I F R 5 c G U u e 1 R 5 c G U g b 2 Y g U H J v Z H V j d C w y f S Z x d W 9 0 O y w m c X V v d D t T Z W N 0 a W 9 u M S 9 T b 3 J 0 Z W R f b W F 0 Z X J p Y W x z L 0 N o Y W 5 n Z W Q g V H l w Z S 5 7 U H J v Z H V j d C w z f S Z x d W 9 0 O y w m c X V v d D t T Z W N 0 a W 9 u M S 9 T b 3 J 0 Z W R f b W F 0 Z X J p Y W x z L 0 N o Y W 5 n Z W Q g V H l w Z S 5 7 U G x h c 3 R p Y y w 0 f S Z x d W 9 0 O y w m c X V v d D t T Z W N 0 a W 9 u M S 9 T b 3 J 0 Z W R f b W F 0 Z X J p Y W x z L 0 N o Y W 5 n Z W Q g V H l w Z S 5 7 T W F u d W Z h Y 3 R 1 c m V y L D V 9 J n F 1 b 3 Q 7 L C Z x d W 9 0 O 1 N l Y 3 R p b 2 4 x L 1 N v c n R l Z F 9 t Y X R l c m l h b H M v Q 2 h h b m d l Z C B U e X B l L n t D b 3 V u d H J 5 I G 9 m I G 1 h b n V m Y W N 0 d X J l L D Z 9 J n F 1 b 3 Q 7 L C Z x d W 9 0 O 1 N l Y 3 R p b 2 4 x L 1 N v c n R l Z F 9 t Y X R l c m l h b H M v Q 2 h h b m d l Z C B U e X B l L n t O b y B p d G V t c y w 3 f S Z x d W 9 0 O y w m c X V v d D t T Z W N 0 a W 9 u M S 9 T b 3 J 0 Z W R f b W F 0 Z X J p Y W x z L 0 N o Y W 5 n Z W Q g V H l w Z S 5 7 V 2 V p Z 2 h 0 I G 9 m I G l 0 Z W 1 z I C h L Z y k s O H 0 m c X V v d D s s J n F 1 b 3 Q 7 U 2 V j d G l v b j E v U 2 9 y d G V k X 2 1 h d G V y a W F s c y 9 D a G F u Z 2 V k I F R 5 c G U u e 0 9 0 a G V y I G l u Z m 9 y b W F 0 a W 9 u I C h v c H R p b 2 5 h b C k s O X 0 m c X V v d D s s J n F 1 b 3 Q 7 U 2 V j d G l v b j E v U 2 9 y d G V k X 2 1 h d G V y a W F s c y 9 D a G F u Z 2 V k I F R 5 c G U u e 1 B o b 3 R v I H J l Z i w x M H 0 m c X V v d D t d L C Z x d W 9 0 O 0 N v b H V t b k N v d W 5 0 J n F 1 b 3 Q 7 O j E x L C Z x d W 9 0 O 0 t l e U N v b H V t b k 5 h b W V z J n F 1 b 3 Q 7 O l t d L C Z x d W 9 0 O 0 N v b H V t b k l k Z W 5 0 a X R p Z X M m c X V v d D s 6 W y Z x d W 9 0 O 1 N l Y 3 R p b 2 4 x L 1 N v c n R l Z F 9 t Y X R l c m l h b H M v Q 2 h h b m d l Z C B U e X B l L n t E Z X B h c n R t Z W 5 0 I F N v d X J j Z S w w f S Z x d W 9 0 O y w m c X V v d D t T Z W N 0 a W 9 u M S 9 T b 3 J 0 Z W R f b W F 0 Z X J p Y W x z L 0 N o Y W 5 n Z W Q g V H l w Z S 5 7 V 2 F z d G U g U 3 R y Z W F t L D F 9 J n F 1 b 3 Q 7 L C Z x d W 9 0 O 1 N l Y 3 R p b 2 4 x L 1 N v c n R l Z F 9 t Y X R l c m l h b H M v Q 2 h h b m d l Z C B U e X B l L n t U e X B l I G 9 m I F B y b 2 R 1 Y 3 Q s M n 0 m c X V v d D s s J n F 1 b 3 Q 7 U 2 V j d G l v b j E v U 2 9 y d G V k X 2 1 h d G V y a W F s c y 9 D a G F u Z 2 V k I F R 5 c G U u e 1 B y b 2 R 1 Y 3 Q s M 3 0 m c X V v d D s s J n F 1 b 3 Q 7 U 2 V j d G l v b j E v U 2 9 y d G V k X 2 1 h d G V y a W F s c y 9 D a G F u Z 2 V k I F R 5 c G U u e 1 B s Y X N 0 a W M s N H 0 m c X V v d D s s J n F 1 b 3 Q 7 U 2 V j d G l v b j E v U 2 9 y d G V k X 2 1 h d G V y a W F s c y 9 D a G F u Z 2 V k I F R 5 c G U u e 0 1 h b n V m Y W N 0 d X J l c i w 1 f S Z x d W 9 0 O y w m c X V v d D t T Z W N 0 a W 9 u M S 9 T b 3 J 0 Z W R f b W F 0 Z X J p Y W x z L 0 N o Y W 5 n Z W Q g V H l w Z S 5 7 Q 2 9 1 b n R y e S B v Z i B t Y W 5 1 Z m F j d H V y Z S w 2 f S Z x d W 9 0 O y w m c X V v d D t T Z W N 0 a W 9 u M S 9 T b 3 J 0 Z W R f b W F 0 Z X J p Y W x z L 0 N o Y W 5 n Z W Q g V H l w Z S 5 7 T m 8 g a X R l b X M s N 3 0 m c X V v d D s s J n F 1 b 3 Q 7 U 2 V j d G l v b j E v U 2 9 y d G V k X 2 1 h d G V y a W F s c y 9 D a G F u Z 2 V k I F R 5 c G U u e 1 d l a W d o d C B v Z i B p d G V t c y A o S 2 c p L D h 9 J n F 1 b 3 Q 7 L C Z x d W 9 0 O 1 N l Y 3 R p b 2 4 x L 1 N v c n R l Z F 9 t Y X R l c m l h b H M v Q 2 h h b m d l Z C B U e X B l L n t P d G h l c i B p b m Z v c m 1 h d G l v b i A o b 3 B 0 a W 9 u Y W w p L D l 9 J n F 1 b 3 Q 7 L C Z x d W 9 0 O 1 N l Y 3 R p b 2 4 x L 1 N v c n R l Z F 9 t Y X R l c m l h b H M v Q 2 h h b m d l Z C B U e X B l L n t Q a G 9 0 b y B y Z W Y s M T B 9 J n F 1 b 3 Q 7 X S w m c X V v d D t S Z W x h d G l v b n N o a X B J b m Z v J n F 1 b 3 Q 7 O l t d f S I g L z 4 8 L 1 N 0 Y W J s Z U V u d H J p Z X M + P C 9 J d G V t P j x J d G V t P j x J d G V t T G 9 j Y X R p b 2 4 + P E l 0 Z W 1 U e X B l P k Z v c m 1 1 b G E 8 L 0 l 0 Z W 1 U e X B l P j x J d G V t U G F 0 a D 5 T Z W N 0 a W 9 u M S 9 T b 3 J 0 Z W R f b W F 0 Z X J p Y W x z J T I w K D I p L 1 N v d X J j Z T w v S X R l b V B h d G g + P C 9 J d G V t T G 9 j Y X R p b 2 4 + P F N 0 Y W J s Z U V u d H J p Z X M g L z 4 8 L 0 l 0 Z W 0 + P E l 0 Z W 0 + P E l 0 Z W 1 M b 2 N h d G l v b j 4 8 S X R l b V R 5 c G U + R m 9 y b X V s Y T w v S X R l b V R 5 c G U + P E l 0 Z W 1 Q Y X R o P l N l Y 3 R p b 2 4 x L 1 N v c n R l Z F 9 t Y X R l c m l h b H M l M j A o M i k v Q 2 h h b m d l Z C U y M F R 5 c G U 8 L 0 l 0 Z W 1 Q Y X R o P j w v S X R l b U x v Y 2 F 0 a W 9 u P j x T d G F i b G V F b n R y a W V z I C 8 + P C 9 J d G V t P j x J d G V t P j x J d G V t T G 9 j Y X R p b 2 4 + P E l 0 Z W 1 U e X B l P k Z v c m 1 1 b G E 8 L 0 l 0 Z W 1 U e X B l P j x J d G V t U G F 0 a D 5 T Z W N 0 a W 9 u M S 9 D b 2 1 i a W 5 l Z 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C I g L z 4 8 R W 5 0 c n k g V H l w Z T 0 i R m l s b E V y c m 9 y Q 2 9 1 b n Q i I F Z h b H V l P S J s M C I g L z 4 8 R W 5 0 c n k g V H l w Z T 0 i R m l s b E x h c 3 R V c G R h d G V k I i B W Y W x 1 Z T 0 i Z D I w M j E t M T A t M j h U M T E 6 M D k 6 N T Q u M T A 0 O T Q w N V o i I C 8 + P E V u d H J 5 I F R 5 c G U 9 I k Z p b G x D b 2 x 1 b W 5 U e X B l c y I g V m F s d W U 9 I n N C Z 1 l G Q m d Z R k F B W U d C Z 0 F B Q X d V R 0 F B P T 0 i I C 8 + P E V u d H J 5 I F R 5 c G U 9 I l J l Y 2 9 2 Z X J 5 V G F y Z 2 V 0 U 2 h l Z X Q i I F Z h b H V l P S J z R G F 0 Y S B T d W 1 t Y X J 5 I i A v P j x F b n R y e S B U e X B l P S J S Z W N v d m V y e V R h c m d l d E N v b H V t b i I g V m F s d W U 9 I m w x N C I g L z 4 8 R W 5 0 c n k g V H l w Z T 0 i U m V j b 3 Z l c n l U Y X J n Z X R S b 3 c i I F Z h b H V l P S J s M j g i I C 8 + P E V u d H J 5 I F R 5 c G U 9 I l F 1 Z X J 5 S U Q i I F Z h b H V l P S J z Z D Y 0 N 2 R k N z E t M G M 0 Y S 0 0 N D J m L W J i O G E t M T g y O D V m O D E z M 2 Q 2 I i A v P j x F b n R y e S B U e X B l P S J G a W x s Q 2 9 s d W 1 u T m F t Z X M i I F Z h b H V l P S J z W y Z x d W 9 0 O 0 R l c G F y d G 1 l b n Q g U 2 9 1 c m N l J n F 1 b 3 Q 7 L C Z x d W 9 0 O 1 N 0 Y X J 0 I F N v d X J j Z S B X Y X N 0 Z S B T d H J l Y W 0 m c X V v d D s s J n F 1 b 3 Q 7 V G 9 0 Y W w g T W F z c y B L Z y k m c X V v d D s s J n F 1 b 3 Q 7 R G l z Y 2 F y Z C B T b 3 V y Y 2 U g V 2 F z d G U g U 3 R y Z W F t J n F 1 b 3 Q 7 L C Z x d W 9 0 O 0 N v b n R l b n R z I F R 5 c G U m c X V v d D s s J n F 1 b 3 Q 7 R G l z Y 2 F y Z G V k I E 1 h c 3 M g K E t n K S Z x d W 9 0 O y w m c X V v d D t X Y X N 0 Z S B T d H J l Y W 0 m c X V v d D s s J n F 1 b 3 Q 7 V H l w Z S B v Z i B Q c m 9 k d W N 0 J n F 1 b 3 Q 7 L C Z x d W 9 0 O 1 B y b 2 R 1 Y 3 Q m c X V v d D s s J n F 1 b 3 Q 7 U G x h c 3 R p Y y Z x d W 9 0 O y w m c X V v d D t N Y W 5 1 Z m F j d H V y Z X I m c X V v d D s s J n F 1 b 3 Q 7 Q 2 9 1 b n R y e S B v Z i B t Y W 5 1 Z m F j d H V y Z S Z x d W 9 0 O y w m c X V v d D t O b y B p d G V t c y Z x d W 9 0 O y w m c X V v d D t X Z W l n a H Q g b 2 Y g a X R l b X M g K E t n K S Z x d W 9 0 O y w m c X V v d D t P d G h l c i B p b m Z v c m 1 h d G l v b i A o b 3 B 0 a W 9 u Y W w p J n F 1 b 3 Q 7 L C Z x d W 9 0 O 1 B o b 3 R v I H J l Z i Z x d W 9 0 O 1 0 i I C 8 + P E V u d H J 5 I F R 5 c G U 9 I k Z p b G x F c n J v c k N v Z G U i I F Z h b H V l P S J z V W 5 r b m 9 3 b i I g L z 4 8 R W 5 0 c n k g V H l w Z T 0 i R m l s b F N 0 Y X R 1 c y I g V m F s d W U 9 I n N D b 2 1 w b G V 0 Z S I g L z 4 8 R W 5 0 c n k g V H l w Z T 0 i R m l s b E N v d W 5 0 I i B W Y W x 1 Z T 0 i b D U y N S I g L z 4 8 R W 5 0 c n k g V H l w Z T 0 i Q W R k Z W R U b 0 R h d G F N b 2 R l b C I g V m F s d W U 9 I m w w I i A v P j x F b n R y e S B U e X B l P S J S Z W x h d G l v b n N o a X B J b m Z v Q 2 9 u d G F p b m V y I i B W Y W x 1 Z T 0 i c 3 s m c X V v d D t j b 2 x 1 b W 5 D b 3 V u d C Z x d W 9 0 O z o x N i w m c X V v d D t r Z X l D b 2 x 1 b W 5 O Y W 1 l c y Z x d W 9 0 O z p b X S w m c X V v d D t x d W V y e V J l b G F 0 a W 9 u c 2 h p c H M m c X V v d D s 6 W 1 0 s J n F 1 b 3 Q 7 Y 2 9 s d W 1 u S W R l b n R p d G l l c y Z x d W 9 0 O z p b J n F 1 b 3 Q 7 U 2 V j d G l v b j E v Q 2 9 t Y m l u Z W Q v U 2 9 1 c m N l L n t E Z X B h c n R t Z W 5 0 I F N v d X J j Z S w w f S Z x d W 9 0 O y w m c X V v d D t T Z W N 0 a W 9 u M S 9 D b 2 1 i a W 5 l Z C 9 T b 3 V y Y 2 U u e 1 N 0 Y X J 0 I F N v d X J j Z S B X Y X N 0 Z S B T d H J l Y W 0 s M X 0 m c X V v d D s s J n F 1 b 3 Q 7 U 2 V j d G l v b j E v Q 2 9 t Y m l u Z W Q v U 2 9 1 c m N l L n t U b 3 R h b C B N Y X N z I E t n K S w y f S Z x d W 9 0 O y w m c X V v d D t T Z W N 0 a W 9 u M S 9 D b 2 1 i a W 5 l Z C 9 T b 3 V y Y 2 U u e 0 R p c 2 N h c m Q g U 2 9 1 c m N l I F d h c 3 R l I F N 0 c m V h b S w z f S Z x d W 9 0 O y w m c X V v d D t T Z W N 0 a W 9 u M S 9 D b 2 1 i a W 5 l Z C 9 T b 3 V y Y 2 U u e 0 N v b n R l b n R z I F R 5 c G U s N H 0 m c X V v d D s s J n F 1 b 3 Q 7 U 2 V j d G l v b j E v Q 2 9 t Y m l u Z W Q v U 2 9 1 c m N l L n t E a X N j Y X J k Z W Q g T W F z c y A o S 2 c p L D V 9 J n F 1 b 3 Q 7 L C Z x d W 9 0 O 1 N l Y 3 R p b 2 4 x L 0 N v b W J p b m V k L 1 N v d X J j Z S 5 7 V 2 F z d G U g U 3 R y Z W F t L D Z 9 J n F 1 b 3 Q 7 L C Z x d W 9 0 O 1 N l Y 3 R p b 2 4 x L 0 N v b W J p b m V k L 1 N v d X J j Z S 5 7 V H l w Z S B v Z i B Q c m 9 k d W N 0 L D d 9 J n F 1 b 3 Q 7 L C Z x d W 9 0 O 1 N l Y 3 R p b 2 4 x L 0 N v b W J p b m V k L 1 N v d X J j Z S 5 7 U H J v Z H V j d C w 4 f S Z x d W 9 0 O y w m c X V v d D t T Z W N 0 a W 9 u M S 9 D b 2 1 i a W 5 l Z C 9 T b 3 V y Y 2 U u e 1 B s Y X N 0 a W M s O X 0 m c X V v d D s s J n F 1 b 3 Q 7 U 2 V j d G l v b j E v Q 2 9 t Y m l u Z W Q v U 2 9 1 c m N l L n t N Y W 5 1 Z m F j d H V y Z X I s M T B 9 J n F 1 b 3 Q 7 L C Z x d W 9 0 O 1 N l Y 3 R p b 2 4 x L 0 N v b W J p b m V k L 1 N v d X J j Z S 5 7 Q 2 9 1 b n R y e S B v Z i B t Y W 5 1 Z m F j d H V y Z S w x M X 0 m c X V v d D s s J n F 1 b 3 Q 7 U 2 V j d G l v b j E v Q 2 9 t Y m l u Z W Q v U 2 9 1 c m N l L n t O b y B p d G V t c y w x M n 0 m c X V v d D s s J n F 1 b 3 Q 7 U 2 V j d G l v b j E v Q 2 9 t Y m l u Z W Q v U 2 9 1 c m N l L n t X Z W l n a H Q g b 2 Y g a X R l b X M g K E t n K S w x M 3 0 m c X V v d D s s J n F 1 b 3 Q 7 U 2 V j d G l v b j E v Q 2 9 t Y m l u Z W Q v U 2 9 1 c m N l L n t P d G h l c i B p b m Z v c m 1 h d G l v b i A o b 3 B 0 a W 9 u Y W w p L D E 0 f S Z x d W 9 0 O y w m c X V v d D t T Z W N 0 a W 9 u M S 9 D b 2 1 i a W 5 l Z C 9 T b 3 V y Y 2 U u e 1 B o b 3 R v I H J l Z i w x N X 0 m c X V v d D t d L C Z x d W 9 0 O 0 N v b H V t b k N v d W 5 0 J n F 1 b 3 Q 7 O j E 2 L C Z x d W 9 0 O 0 t l e U N v b H V t b k 5 h b W V z J n F 1 b 3 Q 7 O l t d L C Z x d W 9 0 O 0 N v b H V t b k l k Z W 5 0 a X R p Z X M m c X V v d D s 6 W y Z x d W 9 0 O 1 N l Y 3 R p b 2 4 x L 0 N v b W J p b m V k L 1 N v d X J j Z S 5 7 R G V w Y X J 0 b W V u d C B T b 3 V y Y 2 U s M H 0 m c X V v d D s s J n F 1 b 3 Q 7 U 2 V j d G l v b j E v Q 2 9 t Y m l u Z W Q v U 2 9 1 c m N l L n t T d G F y d C B T b 3 V y Y 2 U g V 2 F z d G U g U 3 R y Z W F t L D F 9 J n F 1 b 3 Q 7 L C Z x d W 9 0 O 1 N l Y 3 R p b 2 4 x L 0 N v b W J p b m V k L 1 N v d X J j Z S 5 7 V G 9 0 Y W w g T W F z c y B L Z y k s M n 0 m c X V v d D s s J n F 1 b 3 Q 7 U 2 V j d G l v b j E v Q 2 9 t Y m l u Z W Q v U 2 9 1 c m N l L n t E a X N j Y X J k I F N v d X J j Z S B X Y X N 0 Z S B T d H J l Y W 0 s M 3 0 m c X V v d D s s J n F 1 b 3 Q 7 U 2 V j d G l v b j E v Q 2 9 t Y m l u Z W Q v U 2 9 1 c m N l L n t D b 2 5 0 Z W 5 0 c y B U e X B l L D R 9 J n F 1 b 3 Q 7 L C Z x d W 9 0 O 1 N l Y 3 R p b 2 4 x L 0 N v b W J p b m V k L 1 N v d X J j Z S 5 7 R G l z Y 2 F y Z G V k I E 1 h c 3 M g K E t n K S w 1 f S Z x d W 9 0 O y w m c X V v d D t T Z W N 0 a W 9 u M S 9 D b 2 1 i a W 5 l Z C 9 T b 3 V y Y 2 U u e 1 d h c 3 R l I F N 0 c m V h b S w 2 f S Z x d W 9 0 O y w m c X V v d D t T Z W N 0 a W 9 u M S 9 D b 2 1 i a W 5 l Z C 9 T b 3 V y Y 2 U u e 1 R 5 c G U g b 2 Y g U H J v Z H V j d C w 3 f S Z x d W 9 0 O y w m c X V v d D t T Z W N 0 a W 9 u M S 9 D b 2 1 i a W 5 l Z C 9 T b 3 V y Y 2 U u e 1 B y b 2 R 1 Y 3 Q s O H 0 m c X V v d D s s J n F 1 b 3 Q 7 U 2 V j d G l v b j E v Q 2 9 t Y m l u Z W Q v U 2 9 1 c m N l L n t Q b G F z d G l j L D l 9 J n F 1 b 3 Q 7 L C Z x d W 9 0 O 1 N l Y 3 R p b 2 4 x L 0 N v b W J p b m V k L 1 N v d X J j Z S 5 7 T W F u d W Z h Y 3 R 1 c m V y L D E w f S Z x d W 9 0 O y w m c X V v d D t T Z W N 0 a W 9 u M S 9 D b 2 1 i a W 5 l Z C 9 T b 3 V y Y 2 U u e 0 N v d W 5 0 c n k g b 2 Y g b W F u d W Z h Y 3 R 1 c m U s M T F 9 J n F 1 b 3 Q 7 L C Z x d W 9 0 O 1 N l Y 3 R p b 2 4 x L 0 N v b W J p b m V k L 1 N v d X J j Z S 5 7 T m 8 g a X R l b X M s M T J 9 J n F 1 b 3 Q 7 L C Z x d W 9 0 O 1 N l Y 3 R p b 2 4 x L 0 N v b W J p b m V k L 1 N v d X J j Z S 5 7 V 2 V p Z 2 h 0 I G 9 m I G l 0 Z W 1 z I C h L Z y k s M T N 9 J n F 1 b 3 Q 7 L C Z x d W 9 0 O 1 N l Y 3 R p b 2 4 x L 0 N v b W J p b m V k L 1 N v d X J j Z S 5 7 T 3 R o Z X I g a W 5 m b 3 J t Y X R p b 2 4 g K G 9 w d G l v b m F s K S w x N H 0 m c X V v d D s s J n F 1 b 3 Q 7 U 2 V j d G l v b j E v Q 2 9 t Y m l u Z W Q v U 2 9 1 c m N l L n t Q a G 9 0 b y B y Z W Y s M T V 9 J n F 1 b 3 Q 7 X S w m c X V v d D t S Z W x h d G l v b n N o a X B J b m Z v J n F 1 b 3 Q 7 O l t d f S I g L z 4 8 L 1 N 0 Y W J s Z U V u d H J p Z X M + P C 9 J d G V t P j x J d G V t P j x J d G V t T G 9 j Y X R p b 2 4 + P E l 0 Z W 1 U e X B l P k Z v c m 1 1 b G E 8 L 0 l 0 Z W 1 U e X B l P j x J d G V t U G F 0 a D 5 T Z W N 0 a W 9 u M S 9 D b 2 1 i a W 5 l Z C U y M C g y K S 9 T b 3 V y Y 2 U 8 L 0 l 0 Z W 1 Q Y X R o P j w v S X R l b U x v Y 2 F 0 a W 9 u P j x T d G F i b G V F b n R y a W V z I C 8 + P C 9 J d G V t P j w v S X R l b X M + P C 9 M b 2 N h b F B h Y 2 t h Z 2 V N Z X R h Z G F 0 Y U Z p b G U + F g A A A F B L B Q Y A A A A A A A A A A A A A A A A A A A A A A A A m A Q A A A Q A A A N C M n d 8 B F d E R j H o A w E / C l + s B A A A A Z 1 z x O m e U / k 6 J 1 h y E q q K 0 f g A A A A A C A A A A A A A Q Z g A A A A E A A C A A A A C x V q v g a 4 0 x r r 3 Q Y A U l w k b V i w h D E x u n 8 s S Z e A 7 R v 3 C c i g A A A A A O g A A A A A I A A C A A A A B W k c v y K 1 w G 6 a w e y Z 0 / v 3 E 7 1 l 3 y c f O h i q a R U G g 7 W o u Z b l A A A A A 3 N O 0 / W 7 w a C P O t b m O i k K W m A z u r k C N P S R Z U 3 S S U g d J 6 W 8 Q t A Q l D x D C + d c S i h H I e b 5 5 / 5 / k v 2 6 P c G C n x N Q B s F O E T m t Q 6 R t 1 j J + 9 i n E F 0 d P b y y k A A A A D H l a 7 + k j u 7 h K L g P Q T s w I Q G m 4 N O z F x Q l B P s A k Q T R 6 X x K 1 U Z r + o V r g L Z 8 b v B c V J i z P Y f i y f m 5 R B n X b u J b E z p c N g i < / D a t a M a s h u p > 
</file>

<file path=customXml/item3.xml>��< ? x m l   v e r s i o n = " 1 . 0 "   e n c o d i n g = " U T F - 1 6 " ? > < G e m i n i   x m l n s = " h t t p : / / g e m i n i / p i v o t c u s t o m i z a t i o n / C l i e n t W i n d o w X M L " > < C u s t o m C o n t e n t > < ! [ C D A T A [ U n s o r t e d _ M a t e r i a l _ a 1 2 2 b c 2 f - b c 7 2 - 4 1 8 f - b 5 3 1 - b 9 f d d 8 f d d 1 8 f ] ] > < / C u s t o m C o n t e n t > < / G e m i n i > 
</file>

<file path=customXml/item4.xml>��< ? x m l   v e r s i o n = " 1 . 0 "   e n c o d i n g = " U T F - 1 6 " ? > < G e m i n i   x m l n s = " h t t p : / / g e m i n i / p i v o t c u s t o m i z a t i o n / S h o w I m p l i c i t M e a s u r e s " > < C u s t o m C o n t e n t > < ! [ C D A T A [ F a l s e ] ] > < / C u s t o m C o n t e n t > < / G e m i n i > 
</file>

<file path=customXml/item5.xml>��< ? x m l   v e r s i o n = " 1 . 0 "   e n c o d i n g = " U T F - 1 6 " ? > < G e m i n i   x m l n s = " h t t p : / / g e m i n i / p i v o t c u s t o m i z a t i o n / S a n d b o x N o n E m p t y " > < C u s t o m C o n t e n t > < ! [ C D A T A [ 1 ] ] > < / 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 2 0 2 2 - 0 6 - 2 7 T 1 7 : 0 8 : 0 2 . 5 1 8 3 1 7 6 + 0 2 : 0 0 < / L a s t P r o c e s s e d T i m e > < / D a t a M o d e l i n g S a n d b o x . S e r i a l i z e d S a n d b o x E r r o r C a c h e > ] ] > < / C u s t o m C o n t e n t > < / G e m i n i > 
</file>

<file path=customXml/item7.xml>��< ? x m l   v e r s i o n = " 1 . 0 "   e n c o d i n g = " U T F - 1 6 " ? > < G e m i n i   x m l n s = " h t t p : / / g e m i n i / p i v o t c u s t o m i z a t i o n / I s S a n d b o x E m b e d d e d " > < C u s t o m C o n t e n t > < ! [ C D A T A [ y e s ] ] > < / C u s t o m C o n t e n t > < / G e m i n i > 
</file>

<file path=customXml/item8.xml>��< ? x m l   v e r s i o n = " 1 . 0 "   e n c o d i n g = " U T F - 1 6 " ? > < G e m i n i   x m l n s = " h t t p : / / g e m i n i / p i v o t c u s t o m i z a t i o n / M a n u a l C a l c M o d e " > < C u s t o m C o n t e n t > < ! [ C D A T A [ F a l s e ] ] > < / C u s t o m C o n t e n t > < / G e m i n i > 
</file>

<file path=customXml/item9.xml>��< ? x m l   v e r s i o n = " 1 . 0 "   e n c o d i n g = " U T F - 1 6 " ? > < G e m i n i   x m l n s = " h t t p : / / g e m i n i / p i v o t c u s t o m i z a t i o n / P o w e r P i v o t V e r s i o n " > < C u s t o m C o n t e n t > < ! [ C D A T A [ 2 0 1 5 . 1 3 0 . 1 6 0 5 . 2 1 5 ] ] > < / C u s t o m C o n t e n t > < / G e m i n i > 
</file>

<file path=customXml/itemProps1.xml><?xml version="1.0" encoding="utf-8"?>
<ds:datastoreItem xmlns:ds="http://schemas.openxmlformats.org/officeDocument/2006/customXml" ds:itemID="{25676975-0C8D-49FC-8126-681127562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c08bce-ab6b-4c53-aeb3-648fbdc76b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0.xml><?xml version="1.0" encoding="utf-8"?>
<ds:datastoreItem xmlns:ds="http://schemas.openxmlformats.org/officeDocument/2006/customXml" ds:itemID="{E05CA7E4-D45D-4818-9D42-5EDA0FA3F0EA}">
  <ds:schemaRefs/>
</ds:datastoreItem>
</file>

<file path=customXml/itemProps11.xml><?xml version="1.0" encoding="utf-8"?>
<ds:datastoreItem xmlns:ds="http://schemas.openxmlformats.org/officeDocument/2006/customXml" ds:itemID="{90496A9C-D2BF-4E80-8B49-F93F2F3FBA81}">
  <ds:schemaRefs/>
</ds:datastoreItem>
</file>

<file path=customXml/itemProps12.xml><?xml version="1.0" encoding="utf-8"?>
<ds:datastoreItem xmlns:ds="http://schemas.openxmlformats.org/officeDocument/2006/customXml" ds:itemID="{B95A5ED0-987F-4AFF-9675-46645CF169DD}">
  <ds:schemaRefs>
    <ds:schemaRef ds:uri="http://schemas.microsoft.com/sharepoint/v3/contenttype/forms"/>
  </ds:schemaRefs>
</ds:datastoreItem>
</file>

<file path=customXml/itemProps13.xml><?xml version="1.0" encoding="utf-8"?>
<ds:datastoreItem xmlns:ds="http://schemas.openxmlformats.org/officeDocument/2006/customXml" ds:itemID="{5ACFBD46-C256-4A85-BC31-4A434715ADD1}">
  <ds:schemaRefs/>
</ds:datastoreItem>
</file>

<file path=customXml/itemProps14.xml><?xml version="1.0" encoding="utf-8"?>
<ds:datastoreItem xmlns:ds="http://schemas.openxmlformats.org/officeDocument/2006/customXml" ds:itemID="{2C38AC3F-14B0-49E3-9DE1-8DB2E5161B5B}">
  <ds:schemaRefs/>
</ds:datastoreItem>
</file>

<file path=customXml/itemProps15.xml><?xml version="1.0" encoding="utf-8"?>
<ds:datastoreItem xmlns:ds="http://schemas.openxmlformats.org/officeDocument/2006/customXml" ds:itemID="{CAE9CBB3-A8AC-4E64-AD8E-A4FC7D0B4F9E}">
  <ds:schemaRefs/>
</ds:datastoreItem>
</file>

<file path=customXml/itemProps16.xml><?xml version="1.0" encoding="utf-8"?>
<ds:datastoreItem xmlns:ds="http://schemas.openxmlformats.org/officeDocument/2006/customXml" ds:itemID="{2FC0AC25-8C9A-4B9F-8CEF-BF596349F27D}">
  <ds:schemaRefs/>
</ds:datastoreItem>
</file>

<file path=customXml/itemProps17.xml><?xml version="1.0" encoding="utf-8"?>
<ds:datastoreItem xmlns:ds="http://schemas.openxmlformats.org/officeDocument/2006/customXml" ds:itemID="{E3BBF148-B1AA-4E1C-AAC2-13C86552FD72}">
  <ds:schemaRefs/>
</ds:datastoreItem>
</file>

<file path=customXml/itemProps18.xml><?xml version="1.0" encoding="utf-8"?>
<ds:datastoreItem xmlns:ds="http://schemas.openxmlformats.org/officeDocument/2006/customXml" ds:itemID="{804EBFB7-FE53-4271-92C4-D57030B40E81}">
  <ds:schemaRefs/>
</ds:datastoreItem>
</file>

<file path=customXml/itemProps19.xml><?xml version="1.0" encoding="utf-8"?>
<ds:datastoreItem xmlns:ds="http://schemas.openxmlformats.org/officeDocument/2006/customXml" ds:itemID="{B596948E-D576-4A26-9FFC-84C8D6B692C1}">
  <ds:schemaRefs/>
</ds:datastoreItem>
</file>

<file path=customXml/itemProps2.xml><?xml version="1.0" encoding="utf-8"?>
<ds:datastoreItem xmlns:ds="http://schemas.openxmlformats.org/officeDocument/2006/customXml" ds:itemID="{AC05C5C3-FF23-4CC2-83E2-EE0BFE144D16}">
  <ds:schemaRefs/>
</ds:datastoreItem>
</file>

<file path=customXml/itemProps20.xml><?xml version="1.0" encoding="utf-8"?>
<ds:datastoreItem xmlns:ds="http://schemas.openxmlformats.org/officeDocument/2006/customXml" ds:itemID="{A7D94D1E-F421-4FE1-9E09-4EDA21D57AAC}">
  <ds:schemaRefs/>
</ds:datastoreItem>
</file>

<file path=customXml/itemProps21.xml><?xml version="1.0" encoding="utf-8"?>
<ds:datastoreItem xmlns:ds="http://schemas.openxmlformats.org/officeDocument/2006/customXml" ds:itemID="{0A661997-33FB-4E11-9CC2-0623C565E613}">
  <ds:schemaRefs/>
</ds:datastoreItem>
</file>

<file path=customXml/itemProps22.xml><?xml version="1.0" encoding="utf-8"?>
<ds:datastoreItem xmlns:ds="http://schemas.openxmlformats.org/officeDocument/2006/customXml" ds:itemID="{5ACA4DEF-E714-441A-8B02-C632EAA1EF8D}">
  <ds:schemaRefs/>
</ds:datastoreItem>
</file>

<file path=customXml/itemProps23.xml><?xml version="1.0" encoding="utf-8"?>
<ds:datastoreItem xmlns:ds="http://schemas.openxmlformats.org/officeDocument/2006/customXml" ds:itemID="{BCD3BC31-187C-4601-9381-5929F67C624F}">
  <ds:schemaRef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4ac08bce-ab6b-4c53-aeb3-648fbdc76bbb"/>
    <ds:schemaRef ds:uri="http://purl.org/dc/dcmitype/"/>
    <ds:schemaRef ds:uri="http://schemas.microsoft.com/office/infopath/2007/PartnerControls"/>
  </ds:schemaRefs>
</ds:datastoreItem>
</file>

<file path=customXml/itemProps24.xml><?xml version="1.0" encoding="utf-8"?>
<ds:datastoreItem xmlns:ds="http://schemas.openxmlformats.org/officeDocument/2006/customXml" ds:itemID="{98263C38-B978-4982-B984-31308A3C4D94}">
  <ds:schemaRefs>
    <ds:schemaRef ds:uri="http://schemas.microsoft.com/DataMashup"/>
  </ds:schemaRefs>
</ds:datastoreItem>
</file>

<file path=customXml/itemProps3.xml><?xml version="1.0" encoding="utf-8"?>
<ds:datastoreItem xmlns:ds="http://schemas.openxmlformats.org/officeDocument/2006/customXml" ds:itemID="{826D81C6-27BF-46FC-B18E-A34C8D9FC0F5}">
  <ds:schemaRefs/>
</ds:datastoreItem>
</file>

<file path=customXml/itemProps4.xml><?xml version="1.0" encoding="utf-8"?>
<ds:datastoreItem xmlns:ds="http://schemas.openxmlformats.org/officeDocument/2006/customXml" ds:itemID="{6C6DC552-B5C9-4CF7-82C9-8FA01A66BFE8}">
  <ds:schemaRefs/>
</ds:datastoreItem>
</file>

<file path=customXml/itemProps5.xml><?xml version="1.0" encoding="utf-8"?>
<ds:datastoreItem xmlns:ds="http://schemas.openxmlformats.org/officeDocument/2006/customXml" ds:itemID="{01075241-4E4E-4767-BCE3-F3204195F952}">
  <ds:schemaRefs/>
</ds:datastoreItem>
</file>

<file path=customXml/itemProps6.xml><?xml version="1.0" encoding="utf-8"?>
<ds:datastoreItem xmlns:ds="http://schemas.openxmlformats.org/officeDocument/2006/customXml" ds:itemID="{BD2CB21A-8790-4472-94A8-8D93E51A274D}">
  <ds:schemaRefs/>
</ds:datastoreItem>
</file>

<file path=customXml/itemProps7.xml><?xml version="1.0" encoding="utf-8"?>
<ds:datastoreItem xmlns:ds="http://schemas.openxmlformats.org/officeDocument/2006/customXml" ds:itemID="{F0374091-E331-42E9-A8AD-4205BF4528E7}">
  <ds:schemaRefs/>
</ds:datastoreItem>
</file>

<file path=customXml/itemProps8.xml><?xml version="1.0" encoding="utf-8"?>
<ds:datastoreItem xmlns:ds="http://schemas.openxmlformats.org/officeDocument/2006/customXml" ds:itemID="{906E770C-0F2E-4F63-909F-3C04D0E96279}">
  <ds:schemaRefs/>
</ds:datastoreItem>
</file>

<file path=customXml/itemProps9.xml><?xml version="1.0" encoding="utf-8"?>
<ds:datastoreItem xmlns:ds="http://schemas.openxmlformats.org/officeDocument/2006/customXml" ds:itemID="{352CA9DE-3C21-4B07-B6FB-D75F79BFDCA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Catégories</vt:lpstr>
      <vt:lpstr>Saisie des données</vt:lpstr>
      <vt:lpstr>Analyse plastique</vt:lpstr>
      <vt:lpstr>Résumé de données</vt:lpstr>
      <vt:lpstr>Print - Categories</vt:lpstr>
      <vt:lpstr>Print - Data Entry 1+2</vt:lpstr>
      <vt:lpstr>Print - Data Entry Part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mclaes@axiongroup.co.uk</dc:creator>
  <cp:lastModifiedBy>Andreea Zotinca</cp:lastModifiedBy>
  <cp:lastPrinted>2021-09-14T10:44:16Z</cp:lastPrinted>
  <dcterms:created xsi:type="dcterms:W3CDTF">2020-11-26T07:35:07Z</dcterms:created>
  <dcterms:modified xsi:type="dcterms:W3CDTF">2022-07-04T14:12:35Z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0x0101000E5DDB77D8D90A4A835A79146D4C3FE5</vt:lpwstr>
  </property>
  <property fmtid="{D5CDD505-2E9C-101B-9397-08002B2CF9AE}" pid="3" name="_dlc_DocIdItemGuid">
    <vt:lpwstr>893612fa-37d9-4e28-9a50-c5bf51263b5c</vt:lpwstr>
  </property>
</Properties>
</file>